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mc:AlternateContent xmlns:mc="http://schemas.openxmlformats.org/markup-compatibility/2006">
    <mc:Choice Requires="x15">
      <x15ac:absPath xmlns:x15ac="http://schemas.microsoft.com/office/spreadsheetml/2010/11/ac" url="C:\Users\vilma.zupancic\OneDrive - Obcina Brezice\SLUZBA\JAVNA NAROČILA\NMV\OIOPJN\Obnova 3 stanovanj\Popis del\"/>
    </mc:Choice>
  </mc:AlternateContent>
  <xr:revisionPtr revIDLastSave="17" documentId="8_{3F3418DD-D453-4EA6-8A65-899126BB8479}" xr6:coauthVersionLast="34" xr6:coauthVersionMax="34" xr10:uidLastSave="{3633C0E1-45CD-41DE-995C-17E93BD0027B}"/>
  <bookViews>
    <workbookView xWindow="0" yWindow="0" windowWidth="15000" windowHeight="9945" tabRatio="801" activeTab="1" xr2:uid="{00000000-000D-0000-FFFF-FFFF00000000}"/>
  </bookViews>
  <sheets>
    <sheet name="Rekapitulacija CBM" sheetId="2" r:id="rId1"/>
    <sheet name="Gradbeno obrtniška dela" sheetId="1" r:id="rId2"/>
    <sheet name="Strojne instalacije" sheetId="3" r:id="rId3"/>
    <sheet name="Elektro instalacije" sheetId="12" r:id="rId4"/>
  </sheets>
  <calcPr calcId="179017"/>
</workbook>
</file>

<file path=xl/calcChain.xml><?xml version="1.0" encoding="utf-8"?>
<calcChain xmlns="http://schemas.openxmlformats.org/spreadsheetml/2006/main">
  <c r="F40" i="1" l="1"/>
  <c r="F76" i="1" l="1"/>
  <c r="F12" i="12" l="1"/>
  <c r="F13" i="12"/>
  <c r="F14" i="12"/>
  <c r="F15" i="12"/>
  <c r="F16" i="12"/>
  <c r="F17" i="12"/>
  <c r="F18" i="12"/>
  <c r="F19" i="12"/>
  <c r="F20" i="12"/>
  <c r="F21" i="12"/>
  <c r="F22" i="12"/>
  <c r="F24" i="12"/>
  <c r="F26" i="12"/>
  <c r="F28" i="12"/>
  <c r="F30" i="12"/>
  <c r="F32" i="12"/>
  <c r="F34" i="12"/>
  <c r="F36" i="12"/>
  <c r="F38" i="12"/>
  <c r="F40" i="12"/>
  <c r="F42" i="12"/>
  <c r="F44" i="12"/>
  <c r="F46" i="12"/>
  <c r="F48" i="12"/>
  <c r="F50" i="12" l="1"/>
  <c r="F22" i="2"/>
  <c r="F78" i="1"/>
  <c r="F36" i="1" l="1"/>
  <c r="F34" i="1"/>
  <c r="F32" i="1"/>
  <c r="F30" i="1"/>
  <c r="F28" i="1"/>
  <c r="F26" i="1"/>
  <c r="F25" i="1"/>
  <c r="F24" i="1"/>
  <c r="F21" i="1"/>
  <c r="F19" i="1"/>
  <c r="F17" i="1"/>
  <c r="F15" i="1"/>
  <c r="F13" i="1"/>
  <c r="F38" i="1"/>
  <c r="F45" i="1"/>
  <c r="F58" i="1" s="1"/>
  <c r="F47" i="1"/>
  <c r="F50" i="1"/>
  <c r="F53" i="1"/>
  <c r="F54" i="1"/>
  <c r="F56" i="1"/>
  <c r="F62" i="1"/>
  <c r="F64" i="1" s="1"/>
  <c r="F74" i="1"/>
  <c r="F72" i="1"/>
  <c r="F70" i="1"/>
  <c r="F68" i="1"/>
  <c r="F90" i="1"/>
  <c r="F88" i="1"/>
  <c r="F86" i="1"/>
  <c r="F84" i="1"/>
  <c r="F39" i="3"/>
  <c r="F37" i="3"/>
  <c r="F36" i="3"/>
  <c r="F33" i="3"/>
  <c r="F32" i="3"/>
  <c r="F31" i="3"/>
  <c r="F30" i="3"/>
  <c r="F27" i="3"/>
  <c r="F26" i="3"/>
  <c r="F25" i="3"/>
  <c r="F24" i="3"/>
  <c r="F23" i="3"/>
  <c r="F20" i="3"/>
  <c r="F19" i="3"/>
  <c r="F18" i="3"/>
  <c r="F17" i="3"/>
  <c r="F16" i="3"/>
  <c r="F15" i="3"/>
  <c r="F14" i="3"/>
  <c r="F13" i="3"/>
  <c r="F12" i="3"/>
  <c r="F11" i="3"/>
  <c r="F10" i="3"/>
  <c r="F9" i="3"/>
  <c r="F92" i="1" l="1"/>
  <c r="F17" i="2" s="1"/>
  <c r="F80" i="1"/>
  <c r="F41" i="3"/>
  <c r="F20" i="2" s="1"/>
  <c r="F102" i="1"/>
  <c r="F101" i="1"/>
  <c r="F100" i="1"/>
  <c r="F98" i="1"/>
  <c r="F97" i="1"/>
  <c r="F96" i="1"/>
  <c r="F104" i="1" s="1"/>
  <c r="F95" i="1"/>
  <c r="F94" i="1"/>
  <c r="F69" i="1"/>
  <c r="F67" i="1"/>
  <c r="F66" i="1"/>
  <c r="F63" i="1"/>
  <c r="F61" i="1"/>
  <c r="F60" i="1"/>
  <c r="F57" i="1"/>
  <c r="F55" i="1"/>
  <c r="F49" i="1"/>
  <c r="F48" i="1"/>
  <c r="F46" i="1"/>
  <c r="F44" i="1"/>
  <c r="F42" i="1"/>
  <c r="F39" i="1"/>
  <c r="F37" i="1"/>
  <c r="F27" i="1"/>
  <c r="F23" i="1"/>
  <c r="F22" i="1"/>
  <c r="F20" i="1"/>
  <c r="F18" i="1"/>
  <c r="F16" i="1"/>
  <c r="F14" i="1"/>
  <c r="F12" i="1"/>
  <c r="F13" i="2" l="1"/>
  <c r="F16" i="2"/>
  <c r="F18" i="2"/>
  <c r="F14" i="2"/>
  <c r="F15" i="2"/>
  <c r="F12" i="2" l="1"/>
  <c r="F24" i="2" l="1"/>
</calcChain>
</file>

<file path=xl/sharedStrings.xml><?xml version="1.0" encoding="utf-8"?>
<sst xmlns="http://schemas.openxmlformats.org/spreadsheetml/2006/main" count="292" uniqueCount="186">
  <si>
    <t>Naročnik:</t>
  </si>
  <si>
    <t>Občina Brežice, Cesta prvih borcev 18, 8250 Brežice</t>
  </si>
  <si>
    <t>Poz.</t>
  </si>
  <si>
    <t>Opis</t>
  </si>
  <si>
    <t>Enota</t>
  </si>
  <si>
    <t>Količina</t>
  </si>
  <si>
    <t>Cena</t>
  </si>
  <si>
    <t>Vrednost</t>
  </si>
  <si>
    <t>1</t>
  </si>
  <si>
    <t xml:space="preserve">Rušitvena dela </t>
  </si>
  <si>
    <t xml:space="preserve">Vse odpadke je potrebno pred odvozom sortirati. Za vse gradbene odpadke je potrebno pripraviti evidenčne liste, ki se ob zaključku del zberejo v Dokazilu o zanesljivosti objekta, ki ga pripravi izvajalec. Enotne cene rušitve morejo vsebovati tudi strošek transportov vseh ruševin iz objekta in vmesne deponije izvajalca. Za vse gradbene odpadke je potrebno zagotoviti dnevni odvoz iz objekta. Deponiranje odpadkov izven objekta je nedopustno. </t>
  </si>
  <si>
    <t>1.1</t>
  </si>
  <si>
    <t xml:space="preserve">Rušenje keramične peči dimenzij 0,5mX0,4mX1,5m. </t>
  </si>
  <si>
    <t>kpl</t>
  </si>
  <si>
    <t>1.2</t>
  </si>
  <si>
    <t>Odstranjevanje lamelnega parketa, lepljenega na podlago,  vključno z letvicami</t>
  </si>
  <si>
    <t>m2</t>
  </si>
  <si>
    <t>1.3</t>
  </si>
  <si>
    <t xml:space="preserve">Odstranjevanje obstoječe PVC talne obloge </t>
  </si>
  <si>
    <t>1.4</t>
  </si>
  <si>
    <t>Demontaža vhodnih vrat 1,0 X 2,0m, vključno z odvozom na deponijo</t>
  </si>
  <si>
    <t>kom</t>
  </si>
  <si>
    <t>1.5</t>
  </si>
  <si>
    <t>Ostranjevanje kopalniške opreme (1 x tuš, 1 x umivalnik, 1 x wc školjka, 1 x grelnik vode, 1 x omarica z ogledalom )</t>
  </si>
  <si>
    <t>1.6</t>
  </si>
  <si>
    <t>Odstranjevanje obstoječe keramike</t>
  </si>
  <si>
    <t>talna keramika v kopalnici</t>
  </si>
  <si>
    <t>stenska keramika v kopalnici</t>
  </si>
  <si>
    <t>stenska keramika v kuhinji</t>
  </si>
  <si>
    <t>1.7</t>
  </si>
  <si>
    <t>Rušenje odvodne tuljave dimnika v vogalu stene in obdelava odprtine (rezanje cevi fi 200 dolžine 1,0m in zidarska obdelava odprtin)</t>
  </si>
  <si>
    <t>1.8</t>
  </si>
  <si>
    <t>Demontaža radiatorja v kopalnici, vključno z odvozom na trajno deponijo</t>
  </si>
  <si>
    <t>1.9</t>
  </si>
  <si>
    <t>1.10</t>
  </si>
  <si>
    <t>2</t>
  </si>
  <si>
    <t>Podopolagalska dela</t>
  </si>
  <si>
    <t>2.1</t>
  </si>
  <si>
    <t>Dobava in polaganje laminata 8mm, vključno s podlogo iz umetnega materiala, deb. 5mm. Barvo laminata določi naročnik. Razred obrabe 32/AC 4</t>
  </si>
  <si>
    <t>2.2</t>
  </si>
  <si>
    <t>Dobava in polaganje letvic ob stiku poda z zidom, letvice v barvi laminata</t>
  </si>
  <si>
    <t>m</t>
  </si>
  <si>
    <t>2.3</t>
  </si>
  <si>
    <t>Dobava in izdelava talne obloge notranjih površin z granitgress ploščicami I. kvalitete, nedrsne ploščice položene na 3-4 mm stik, ki je zapolnjen z fugirno maso. Barva, tip in način polaganja po izboru projektanta! Z vsemi dodatnimi deli in transporti, Nabavna cena keramike do 25€/m2</t>
  </si>
  <si>
    <t>Kopalnica</t>
  </si>
  <si>
    <t>2.4</t>
  </si>
  <si>
    <t>Dobava in izdelava stenske obloge na notranjih površinah z granitgress ploščicami I. kvalitete, nedrsne ploščice položene na 3-4 mm stik, ki je zapolnjen z fugirno maso. Barva, tip in način polaganja po izboru naročnika! Z vsemi dodatnimi deli in transporti, Nabavna cena keramike do 25€/m2</t>
  </si>
  <si>
    <t>Kuhinja</t>
  </si>
  <si>
    <t>kopalnica</t>
  </si>
  <si>
    <t>2.5</t>
  </si>
  <si>
    <t>Dobava in montaža alu profila 30/10 mm na stiku dveh različnih podov, nevidno vijačen, vključno z vsemi dodatnimi deli in prenosi. Prifil po izbiri naročnika.</t>
  </si>
  <si>
    <t>3</t>
  </si>
  <si>
    <t>3.1</t>
  </si>
  <si>
    <t>4</t>
  </si>
  <si>
    <t xml:space="preserve">Slikopleskarska dela </t>
  </si>
  <si>
    <t>4.1</t>
  </si>
  <si>
    <t>4.3</t>
  </si>
  <si>
    <t>4.4</t>
  </si>
  <si>
    <t>Popravilo špalet po odstranitvi vrat in obrob</t>
  </si>
  <si>
    <t>m1</t>
  </si>
  <si>
    <t>5</t>
  </si>
  <si>
    <t>Mizarska dela</t>
  </si>
  <si>
    <t>5.1</t>
  </si>
  <si>
    <t>5.2</t>
  </si>
  <si>
    <t>Dobava in montaža toaletne omarice z ogledalom. Nabavna cena omarice cca 150€ (kot npr.: MDF LAK.KOPAL.OMARICA FEROTEHNA TIA 80 TOALETNA OMARICA 79X16X62 BELA)</t>
  </si>
  <si>
    <t>5.3</t>
  </si>
  <si>
    <t>Dobava in montaža vratnih vložkov, vključno s kljukami in cilindričnimi vložki z morebitno predelavo vrat</t>
  </si>
  <si>
    <t>5.4</t>
  </si>
  <si>
    <t>6.</t>
  </si>
  <si>
    <t>6.1</t>
  </si>
  <si>
    <t>6.2</t>
  </si>
  <si>
    <t>6.3</t>
  </si>
  <si>
    <t>Ostala dela</t>
  </si>
  <si>
    <t>Priprava gradbišča za izvedbo del, vzdrževanje gradbišča in zaščit ves čas izvajanja ter čiščenje kompletnega stanovanja po končanih delih</t>
  </si>
  <si>
    <t>Zidarska pomoč pri obrtniških delih in instalacijah</t>
  </si>
  <si>
    <t>KV delavec</t>
  </si>
  <si>
    <t>ur</t>
  </si>
  <si>
    <t>PK delavec</t>
  </si>
  <si>
    <t>Odstranitev vseh instalacij v kopalnici, elektro instalacije, odtoki in kanalizacija, vodvodna instalacije in instalacije ogrevanja.</t>
  </si>
  <si>
    <t>Pospravilo shrambe velikosti 1,50 x 4,20m. Ocenjena količina odstranjenega materiala iz shrambe je 2,0 m3</t>
  </si>
  <si>
    <t>Izdelava, dobava in montaža obloge podstrehe, s kovinsko podkonstrukcijo (KP), z enoslojno oblogo iz ognjeodpornih mavčnih plošč debeline 2x12,5 mm. Vmes je vložena  toplotna izolacija debeline 200mm, steklena volna (npr. Ursa SF 35). Spodaj parna ovira (npr. Ursa Seco 700 ) in lepljeni stiki s lepilnim trakom (npr. Ursa Seco 31) Stik z ostalo konstrukcijo po navodilih in detajlu proizvajalca ! Fugiranje mavčnih plošč v kvaliteti Q2, po navodilih proizvajalca</t>
  </si>
  <si>
    <t xml:space="preserve">Demontaža obstoječih radiatorjev, čiščenje in in priprava za ponovno montažo. Med izvedbo del radiatorje izvajalec del deponira na lastni deponiji. </t>
  </si>
  <si>
    <t>Odvoz vseh ruševin in ostalih gradbenih odpadkov na urejeno sanitarno deponijo ter plačilo takse za deponiranje gradbenih odpadkov. Ocenejna količina gradbenih odpadkov je 12 m3.</t>
  </si>
  <si>
    <t>Dobava in montaža protivlomnih kovinskih vhodnih vrat (kot npr. VRATA ENTERAG SIMPA AGL4001 89X203cm) z dvojnim cilindrom, kukalom, skritimi nasadili, ojačan H profil krila ter polnjeno krilo, ki izboljšuje zvočno izolativnost. Barva po izbiri naročnika</t>
  </si>
  <si>
    <t>Obnova notranjih lesenih vrat 0,8-1m x 2m, struganje kitanje, barvanje, vključno z dobavo vseh potrebnih materialov, zamenjavo kljuk in zaklepnih in zapiralnih mehanizmov</t>
  </si>
  <si>
    <t xml:space="preserve">Dobava in montaža kopalniškega radiatorja (kot npr. KOPANIŠKI RADIATOR BIAL SORA BEL) velikosti 450/1600 mm, vključno z električnim grelcem 800W in regulacijo vklopa, priključnimi ventili za priklop na centralno ogrevanje,ventilom za odzračevanje, nosilci za pritrdietv radialtorje na steno in vsem drobnim in tesnilnim materialom za priključitev in montažo.  </t>
  </si>
  <si>
    <t>Dobava in montaža tuš kadi s pripadajočo kabino iz ALU profilov in steklenimi površinami (kot npr. KOLPA SAN MACARENA 90 X 90, POLKROŽNA Z OBLOGO) vključno z armaturo za tuš  (kot npr. UNITAS PROJECT - armatura za tuš m30), talnim sifonom, cevjo za tuš dolžine 1,5 metra, ročko za tuš, stenskim  stojalom za tuš z višinsko nastavitvijo ter stensko mrežico za odlaganje mil. V enotni ceni zajeti ves droben material za priključitev in pritrditev ter tesneje elementov.</t>
  </si>
  <si>
    <t>Dobava in montaža instalacijskih cevi in drobnega zapornega in priključnega materiala. V enotni ceni je potrebno zajeti tudi strošek izdaleva vtorov n stenah ali tleh za izvedbo instalacij in zidasko popravilo utorov po montaži instalacij. Vsak fazonski kos je 1 m  cevi. V enotni ceni zajeti tudi stroške zapore glavnih ventilov vode za priklop novih instalacij, zamrznitve obstoječega ogrevanja, polnjenje in odzračevanje celotnega sistema v stanovanju.</t>
  </si>
  <si>
    <t>Kanalizacijske cevi HTEM</t>
  </si>
  <si>
    <t>fi 50</t>
  </si>
  <si>
    <t>fi75</t>
  </si>
  <si>
    <t>fi 110</t>
  </si>
  <si>
    <t>PVC talni sifon z RF pokrovom velikosti 20/20 cm, priklop fi 50mm</t>
  </si>
  <si>
    <t>kos</t>
  </si>
  <si>
    <t>Stenski podometni sifon za PS</t>
  </si>
  <si>
    <t>Vodovodne cevi MLC večplastne predizolirane, požarni razred B2 po din 4102-1, max temp. 95 °C max. tlak 10 bar, prev. cevi 0,4 W/mk</t>
  </si>
  <si>
    <t>DN 15</t>
  </si>
  <si>
    <t>DN 20</t>
  </si>
  <si>
    <t>podometni kroglični zaporni ventil DN 20</t>
  </si>
  <si>
    <t>Kotni ventil DN 15 v kuhinji</t>
  </si>
  <si>
    <t>Centralna kurjava Cu cevi za razvod ogrevanja</t>
  </si>
  <si>
    <t>avtomatski odzračevalni ventil</t>
  </si>
  <si>
    <t xml:space="preserve">Montaža obstoječih radiatorjev </t>
  </si>
  <si>
    <t>Zamenjava termopan stekla 4/24/4 na obstoječem oknu v kopalnici velikosti 50/50 cm</t>
  </si>
  <si>
    <t>Občina Brežice</t>
  </si>
  <si>
    <t>Cesta prvih borcev 18</t>
  </si>
  <si>
    <t>8250 Brežice</t>
  </si>
  <si>
    <t>REKAPITUALACIJA</t>
  </si>
  <si>
    <t>A.</t>
  </si>
  <si>
    <t>Gradbeno obrtniška dela</t>
  </si>
  <si>
    <t>1.</t>
  </si>
  <si>
    <t>Rušitvena dela</t>
  </si>
  <si>
    <t>2.</t>
  </si>
  <si>
    <t xml:space="preserve">Podopolagarska dela </t>
  </si>
  <si>
    <t>3.</t>
  </si>
  <si>
    <t>Slikopleskarska dela</t>
  </si>
  <si>
    <t>4.</t>
  </si>
  <si>
    <t xml:space="preserve">Mizarska dela </t>
  </si>
  <si>
    <t>5.</t>
  </si>
  <si>
    <t xml:space="preserve">Ostala dela </t>
  </si>
  <si>
    <t>B.</t>
  </si>
  <si>
    <t>Strojne instalacije</t>
  </si>
  <si>
    <t>C.</t>
  </si>
  <si>
    <t>Elektra instalacije</t>
  </si>
  <si>
    <t>SKUPAJ:</t>
  </si>
  <si>
    <t>Popis del s preizmerami</t>
  </si>
  <si>
    <t>A. GRADBENO OBRTNIŠKA DELA</t>
  </si>
  <si>
    <t>1.11</t>
  </si>
  <si>
    <t>1.12</t>
  </si>
  <si>
    <t>4.2</t>
  </si>
  <si>
    <t>SKUPAJ RUŠITVENA DELA:</t>
  </si>
  <si>
    <t>SKUPAJ PODOPOLAGARSKA DELA:</t>
  </si>
  <si>
    <t>SKUPAJ SLIKOPLESKARSKA DELA:</t>
  </si>
  <si>
    <t>SKUPAJ MIZARSKA DELA:</t>
  </si>
  <si>
    <t>SKUPAJ OSTALA DELA:</t>
  </si>
  <si>
    <t>B. STROJNE INSTALACIJE</t>
  </si>
  <si>
    <t>7</t>
  </si>
  <si>
    <t>SKUPAJ STROJNE INSTALACIJE:</t>
  </si>
  <si>
    <t>InŠtalacijski odklopnik 10A 1P B z nazivno karakteristično zmogljivostjo 6kA, kot npr.: ETI Etimat  ali drugega proizvajalca enake ali boljše kvalitete.</t>
  </si>
  <si>
    <t>Cev RBT izolacijska in inštalacijska fi 16</t>
  </si>
  <si>
    <t>Stikalo enopolno 10A 250V~ v beli barvi, skupaj z pokrovčkom ter obrobo in dozo kot npr. TEM EKONOMIK SE10PW ali drugega proizvajalca enake ali boljše kvalitete skupaj s pokrovčkom in okvirjem.</t>
  </si>
  <si>
    <t>Stikalo serijsko 10A 250V~ v beli barvi, skupaj z pokrovčkoma ter obrobo in dozo kot npr. TEM EKONOMIK SE50PW ali drugega proizvajalca enake ali boljše kvalitete skupaj s pokrovčkom in okvirjem.</t>
  </si>
  <si>
    <t>Stikalo menjalno 10A 250V~ v beli barvi, skupaj z pokrovčkom ter obrobo in dozo kot npr. TEM EKONOMIK SE60PW ali drugega proizvajalca enake ali boljše kvalitete skupaj s pokrovčkom in okvirjem.</t>
  </si>
  <si>
    <t>Kopalniški set 3x 16A v beli barvi skupaj z dozo.</t>
  </si>
  <si>
    <t>Vtičnica SCHUKO 16A (-2P+E)  250V~ v beli barvi s pokrovom, skupaj z dozo (HW11) kot npr. TEM EKONOMIK VE11PT ali drugega proizvajalca enake ali boljše kvalitete.</t>
  </si>
  <si>
    <t>Kabel UTP CAT 5 4x2x0,24</t>
  </si>
  <si>
    <t>Cev RBT izolacijska in inštalacijska fi 13</t>
  </si>
  <si>
    <t>TK priključek - podometna razvodna doza, kot npr. TEM HW10 in vtičnica tel. KS RJ11 6/4 skuapaj z belim pokrovčkom in okvirjem, kot npr. TEM KE11 ali drugega proizvajalca enake ali boljše kvalitete.</t>
  </si>
  <si>
    <t>V enotni ceni podopolagarskih del je potrebno vključiti tudi stroške priprave površine pred polaganjem, čiščenje obstoječih veznih sredstev, sanacija talnih ali stenskih površin, premaze s praimerji za boljšo sprejemljivost.</t>
  </si>
  <si>
    <t>Dobava in montaža kombiniranega grelnika vode 100l, pokončni, moč grelca 2000W (kot npr. GORENJE TIKI GBK 100 OR RN) vključno z vsemi potrebnim drobnim materialom za priključitev, varnostnim ventilom in gibljivimi priključnimi cevkami. Upoštevati tudi priklop na centralno kurjavo pri čemer se na dovod in odvod namesti kroglične ventile 1/2" 2 kos. Grelnik mora biti najvišjega energijskega razreda.</t>
  </si>
  <si>
    <t>Dobava in montaža WC školjke (kot npr. KERAMIČNA WC ŠKOLJKA OLYMPIA AMBRA BALTIK), vključno z nadometnim kotličkom z dvokoličinskim splakovanjem, wc pokrovom, stenskim nosilcem za WC papir, vsemi potrebnimi deli in drobnim materialom za priključitev (kotni ventili, tesnila, pritrdilni material,...) Dobava in montaža mora biti skladna z Uredbo o zelenem javnem naročanju.</t>
  </si>
  <si>
    <t xml:space="preserve">Dobava in montaža Umivalnika (kot npr. KERAMIČNI UMIVALNIK VIDIMA SEVA DUO 60 X 46), vključno z armaturo za umivalnik (kot npr. UNITAS PROJECT - STOJEČA ARMATURA m10), sifonom in vsem potrebnim materialom za priključitev (kotni ventili, tesnila, pritrdilni material,...). </t>
  </si>
  <si>
    <t>4.5</t>
  </si>
  <si>
    <t>Popravilo utorov po zaključku izvedbe elektro inštalacij</t>
  </si>
  <si>
    <t>4.6</t>
  </si>
  <si>
    <t>Izvedba meritev, izdelava poročila in zapisnika o izvedenih vsem meritvah ter dostava poročila in zapisnika naročniku oz. njegovemu pooblaščenmu inženirju skupaj s 1P shemo - PID. Sodelovanje z naročnikom oz. njegovim poooblaščenim inženirjem, udeležba na koordinacijah.</t>
  </si>
  <si>
    <t>19.</t>
  </si>
  <si>
    <t>18.</t>
  </si>
  <si>
    <t>17.</t>
  </si>
  <si>
    <t>Luč stropna - kopalniška, LED plafonjera klasična, energijski razred A++.</t>
  </si>
  <si>
    <t>16.</t>
  </si>
  <si>
    <t>15.</t>
  </si>
  <si>
    <t>14.</t>
  </si>
  <si>
    <r>
      <t>Kabel NYY-J 3x1,5 mm</t>
    </r>
    <r>
      <rPr>
        <vertAlign val="superscript"/>
        <sz val="10"/>
        <rFont val="Calibri"/>
        <family val="2"/>
        <charset val="238"/>
        <scheme val="minor"/>
      </rPr>
      <t>2</t>
    </r>
  </si>
  <si>
    <t>13.</t>
  </si>
  <si>
    <t>Luč stropna, kot npr. LED plafonjera klasična, energijski razred A++.</t>
  </si>
  <si>
    <t>12.</t>
  </si>
  <si>
    <t>11.</t>
  </si>
  <si>
    <t>10.</t>
  </si>
  <si>
    <t>9.</t>
  </si>
  <si>
    <t>8.</t>
  </si>
  <si>
    <t>7.</t>
  </si>
  <si>
    <r>
      <t>Priključek 5 polni-stalni 3P+N+PE za pečico/bojler 400V~ 16A od 1,5-4mm</t>
    </r>
    <r>
      <rPr>
        <vertAlign val="superscript"/>
        <sz val="10"/>
        <rFont val="Calibri"/>
        <family val="2"/>
        <charset val="238"/>
        <scheme val="minor"/>
      </rPr>
      <t xml:space="preserve">2 </t>
    </r>
    <r>
      <rPr>
        <sz val="10"/>
        <rFont val="Calibri"/>
        <family val="2"/>
        <charset val="238"/>
        <scheme val="minor"/>
      </rPr>
      <t>z dozo, kot npr. TEM EKONOMIK AE20PW ali drugega proizvajalca enake ali boljše kvalitete skupaj s pokrovčkom in okvirjem.</t>
    </r>
  </si>
  <si>
    <t>Dobava in vgradnja, cev RBT izolacijska in inštalacijska fi 16</t>
  </si>
  <si>
    <r>
      <t>Dobava in vgradnja, kabel NYY-J 3x2,5 mm</t>
    </r>
    <r>
      <rPr>
        <vertAlign val="superscript"/>
        <sz val="10"/>
        <rFont val="Calibri"/>
        <family val="2"/>
        <charset val="238"/>
        <scheme val="minor"/>
      </rPr>
      <t>2</t>
    </r>
  </si>
  <si>
    <t>Vtičnica dvojna (-2P+E) SCHUKO 16A 250V~ v beli barvi, skupaj z dozo kot npr. TEM EKONOMIK VE16PW ali drugega proizvajalca enake ali boljše kvalitete skupaj s pokrovčkom in okvirjem.</t>
  </si>
  <si>
    <t>C. ELEKTRO INSTALACIJE</t>
  </si>
  <si>
    <t>Obnova stanovanja na Cesti bratov Milavcev 19 v Brežicah</t>
  </si>
  <si>
    <t>Splošno:</t>
  </si>
  <si>
    <t xml:space="preserve"> Vse enotne cene morajo zajemati dobavo in montažo materiala, z vsemi pomožnimi deli ter potrebnim drobnim materialom za montažo.</t>
  </si>
  <si>
    <t>Dobava materiala in dvakratno slikanje notranjih sten z disperzijsko barvo, predhodnim kitanjem 2x, z vsemi preddeli, struganjem, brušenjem, premazom z emulzijo.</t>
  </si>
  <si>
    <t>Dobava materiala in dvakratno slikanje notranjih stropov z disperzijsko barvo, predhodnim kitanjem 2x, z vsemi preddeli, struganjem, brušenjem, premazom z emulzijo.</t>
  </si>
  <si>
    <t>Sanacija in izravnava notranjih sten in stropov, omet na trstiki, s predhodnim struganjem, premazom z emulzijo za sprejemljivost in  obdelavo manjših razpok. Nanos cementnega lepila v dveh slojih z utopljeno rabitz mrežico in zaribavanjem.</t>
  </si>
  <si>
    <t>Suhomontažna dela</t>
  </si>
  <si>
    <t>Suhomontažna dela:</t>
  </si>
  <si>
    <t>Pleskanje obstoječega lesenega deščičnega opaža stropa v kuhinji.  V enotni ceni je potrebno upoštevati manjša popravila s kitanjem in brušenjem in predhodno pripravo površine. Pleska se v belo barvo.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</si>
</sst>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00;#,##0.00;&quot;&quot;"/>
    <numFmt numFmtId="165" formatCode="#,##0.00\ [$EUR]"/>
    <numFmt numFmtId="166" formatCode="_-* #,##0.00\ &quot;SIT&quot;_-;\-* #,##0.00\ &quot;SIT&quot;_-;_-* &quot;-&quot;??\ &quot;SIT&quot;_-;_-@_-"/>
    <numFmt numFmtId="167" formatCode="_-* #,##0.00\ _S_I_T_-;\-* #,##0.00\ _S_I_T_-;_-* &quot;-&quot;??\ _S_I_T_-;_-@_-"/>
    <numFmt numFmtId="168" formatCode="_ * #,##0.00_-\ &quot;SLT&quot;_ ;_ * #,##0.00\-\ &quot;SLT&quot;_ ;_ * &quot;-&quot;??_-\ &quot;SLT&quot;_ ;_ @_ "/>
    <numFmt numFmtId="169" formatCode="_ * #,##0.00_-\ _S_L_T_ ;_ * #,##0.00\-\ _S_L_T_ ;_ * &quot;-&quot;??_-\ _S_L_T_ ;_ @_ "/>
    <numFmt numFmtId="170" formatCode="_(&quot;$&quot;* #,##0_);_(&quot;$&quot;* \(#,##0\);_(&quot;$&quot;* &quot;-&quot;_);_(@_)"/>
    <numFmt numFmtId="171" formatCode="_(&quot;$&quot;* #,##0.00_);_(&quot;$&quot;* \(#,##0.00\);_(&quot;$&quot;* &quot;-&quot;??_);_(@_)"/>
    <numFmt numFmtId="172" formatCode="General_)"/>
    <numFmt numFmtId="173" formatCode="_-* #,##0.00\ [$€]_-;\-* #,##0.00\ [$€]_-;_-* &quot;-&quot;??\ [$€]_-;_-@_-"/>
    <numFmt numFmtId="174" formatCode="_-* #,##0.00_-;\-* #,##0.00_-;_-* &quot;-&quot;??_-;_-@_-"/>
    <numFmt numFmtId="175" formatCode="_(* #,##0.00_);_(* \(#,##0.00\);_(* &quot;-&quot;??_);_(@_)"/>
  </numFmts>
  <fonts count="58">
    <font>
      <sz val="11"/>
      <color theme="1"/>
      <name val="Calibri"/>
      <family val="2"/>
      <charset val="238"/>
      <scheme val="minor"/>
    </font>
    <font>
      <b/>
      <sz val="11"/>
      <color theme="1"/>
      <name val="Calibri"/>
      <family val="2"/>
      <charset val="238"/>
      <scheme val="minor"/>
    </font>
    <font>
      <sz val="10"/>
      <name val="Arial CE"/>
      <charset val="238"/>
    </font>
    <font>
      <sz val="10"/>
      <name val="Arial"/>
      <family val="2"/>
      <charset val="238"/>
    </font>
    <font>
      <sz val="10"/>
      <name val="Arial CE"/>
      <family val="2"/>
      <charset val="238"/>
    </font>
    <font>
      <b/>
      <sz val="12"/>
      <color theme="1"/>
      <name val="Calibri"/>
      <family val="2"/>
      <charset val="238"/>
      <scheme val="minor"/>
    </font>
    <font>
      <b/>
      <sz val="14"/>
      <color theme="1"/>
      <name val="Calibri"/>
      <family val="2"/>
      <charset val="238"/>
      <scheme val="minor"/>
    </font>
    <font>
      <sz val="10"/>
      <name val="Calibri"/>
      <family val="2"/>
      <charset val="238"/>
      <scheme val="minor"/>
    </font>
    <font>
      <b/>
      <sz val="10"/>
      <name val="Calibri"/>
      <family val="2"/>
      <charset val="238"/>
      <scheme val="minor"/>
    </font>
    <font>
      <sz val="11"/>
      <color theme="1"/>
      <name val="Calibri"/>
      <family val="2"/>
      <charset val="238"/>
      <scheme val="minor"/>
    </font>
    <font>
      <sz val="10"/>
      <color rgb="FF000000"/>
      <name val="Arial"/>
      <family val="2"/>
      <charset val="238"/>
    </font>
    <font>
      <sz val="10"/>
      <name val="SL Dutch"/>
      <charset val="238"/>
    </font>
    <font>
      <sz val="10"/>
      <name val="Times New Roman"/>
      <family val="1"/>
      <charset val="238"/>
    </font>
    <font>
      <sz val="11"/>
      <color indexed="8"/>
      <name val="Calibri"/>
      <family val="2"/>
      <charset val="238"/>
    </font>
    <font>
      <sz val="10"/>
      <name val="Courier"/>
      <family val="1"/>
      <charset val="23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0"/>
      <name val="Helv"/>
      <charset val="204"/>
    </font>
    <font>
      <sz val="12"/>
      <name val="Times New Roman"/>
      <family val="1"/>
    </font>
    <font>
      <sz val="11"/>
      <color theme="1"/>
      <name val="Calibri"/>
      <family val="2"/>
      <scheme val="minor"/>
    </font>
    <font>
      <sz val="10"/>
      <name val="Arial CE"/>
    </font>
    <font>
      <i/>
      <sz val="10"/>
      <name val="SL Dutch"/>
    </font>
    <font>
      <sz val="12"/>
      <color theme="1"/>
      <name val="Calibri"/>
      <family val="2"/>
      <scheme val="minor"/>
    </font>
    <font>
      <sz val="9"/>
      <name val="Futura Prins"/>
    </font>
    <font>
      <sz val="10"/>
      <name val="Arial"/>
      <family val="2"/>
    </font>
    <font>
      <sz val="10"/>
      <color theme="1"/>
      <name val="Calibri"/>
      <family val="2"/>
      <charset val="238"/>
      <scheme val="minor"/>
    </font>
    <font>
      <vertAlign val="superscript"/>
      <sz val="10"/>
      <name val="Calibri"/>
      <family val="2"/>
      <charset val="238"/>
      <scheme val="minor"/>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436">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0" fillId="0" borderId="0"/>
    <xf numFmtId="0" fontId="2" fillId="0" borderId="0"/>
    <xf numFmtId="0" fontId="3" fillId="0" borderId="0" applyNumberFormat="0" applyFill="0" applyBorder="0" applyAlignment="0" applyProtection="0"/>
    <xf numFmtId="0" fontId="11" fillId="0" borderId="0"/>
    <xf numFmtId="0" fontId="11" fillId="0" borderId="0"/>
    <xf numFmtId="166" fontId="2" fillId="0" borderId="0" applyFont="0" applyFill="0" applyBorder="0" applyAlignment="0" applyProtection="0"/>
    <xf numFmtId="0" fontId="9" fillId="0" borderId="0"/>
    <xf numFmtId="0" fontId="3" fillId="0" borderId="0"/>
    <xf numFmtId="170" fontId="3" fillId="0" borderId="0" applyFont="0" applyFill="0" applyBorder="0" applyAlignment="0" applyProtection="0"/>
    <xf numFmtId="171" fontId="3" fillId="0" borderId="0" applyFont="0" applyFill="0" applyBorder="0" applyAlignment="0" applyProtection="0"/>
    <xf numFmtId="172" fontId="14" fillId="0" borderId="0"/>
    <xf numFmtId="172" fontId="14" fillId="0" borderId="0"/>
    <xf numFmtId="0" fontId="13" fillId="0" borderId="0"/>
    <xf numFmtId="0" fontId="13" fillId="0" borderId="0"/>
    <xf numFmtId="0" fontId="3" fillId="0" borderId="0"/>
    <xf numFmtId="168" fontId="3" fillId="0" borderId="0" applyFont="0" applyFill="0" applyBorder="0" applyAlignment="0" applyProtection="0"/>
    <xf numFmtId="169" fontId="3" fillId="0" borderId="0" applyFont="0" applyFill="0" applyBorder="0" applyAlignment="0" applyProtection="0"/>
    <xf numFmtId="0" fontId="15" fillId="10" borderId="0" applyNumberFormat="0" applyBorder="0" applyAlignment="0" applyProtection="0"/>
    <xf numFmtId="0" fontId="15" fillId="8" borderId="0" applyNumberFormat="0" applyBorder="0" applyAlignment="0" applyProtection="0"/>
    <xf numFmtId="0" fontId="15" fillId="5" borderId="0" applyNumberFormat="0" applyBorder="0" applyAlignment="0" applyProtection="0"/>
    <xf numFmtId="0" fontId="15" fillId="9" borderId="0" applyNumberFormat="0" applyBorder="0" applyAlignment="0" applyProtection="0"/>
    <xf numFmtId="0" fontId="15" fillId="8"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5" borderId="0" applyNumberFormat="0" applyBorder="0" applyAlignment="0" applyProtection="0"/>
    <xf numFmtId="0" fontId="15" fillId="4" borderId="0" applyNumberFormat="0" applyBorder="0" applyAlignment="0" applyProtection="0"/>
    <xf numFmtId="0" fontId="15" fillId="3" borderId="0" applyNumberFormat="0" applyBorder="0" applyAlignment="0" applyProtection="0"/>
    <xf numFmtId="0" fontId="15" fillId="2" borderId="0" applyNumberFormat="0" applyBorder="0" applyAlignment="0" applyProtection="0"/>
    <xf numFmtId="0" fontId="4" fillId="0" borderId="0"/>
    <xf numFmtId="0" fontId="12" fillId="0" borderId="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3" borderId="0" applyNumberFormat="0" applyBorder="0" applyAlignment="0" applyProtection="0"/>
    <xf numFmtId="0" fontId="18" fillId="20" borderId="15" applyNumberFormat="0" applyAlignment="0" applyProtection="0"/>
    <xf numFmtId="0" fontId="19" fillId="21" borderId="16" applyNumberFormat="0" applyAlignment="0" applyProtection="0"/>
    <xf numFmtId="44" fontId="13" fillId="0" borderId="0" applyFont="0" applyFill="0" applyBorder="0" applyAlignment="0" applyProtection="0"/>
    <xf numFmtId="171" fontId="15" fillId="0" borderId="0" applyFont="0" applyFill="0" applyBorder="0" applyAlignment="0" applyProtection="0"/>
    <xf numFmtId="44" fontId="13" fillId="0" borderId="0" applyFont="0" applyFill="0" applyBorder="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0" borderId="17" applyNumberFormat="0" applyFill="0" applyAlignment="0" applyProtection="0"/>
    <xf numFmtId="0" fontId="23" fillId="0" borderId="18" applyNumberFormat="0" applyFill="0" applyAlignment="0" applyProtection="0"/>
    <xf numFmtId="0" fontId="24" fillId="0" borderId="19" applyNumberFormat="0" applyFill="0" applyAlignment="0" applyProtection="0"/>
    <xf numFmtId="0" fontId="24" fillId="0" borderId="0" applyNumberFormat="0" applyFill="0" applyBorder="0" applyAlignment="0" applyProtection="0"/>
    <xf numFmtId="0" fontId="25" fillId="7" borderId="15" applyNumberFormat="0" applyAlignment="0" applyProtection="0"/>
    <xf numFmtId="0" fontId="26" fillId="0" borderId="20" applyNumberFormat="0" applyFill="0" applyAlignment="0" applyProtection="0"/>
    <xf numFmtId="0" fontId="27" fillId="22" borderId="0" applyNumberFormat="0" applyBorder="0" applyAlignment="0" applyProtection="0"/>
    <xf numFmtId="0" fontId="15" fillId="0" borderId="0"/>
    <xf numFmtId="0" fontId="15" fillId="0" borderId="0"/>
    <xf numFmtId="0" fontId="13" fillId="0" borderId="0"/>
    <xf numFmtId="0" fontId="15" fillId="23" borderId="21" applyNumberFormat="0" applyFont="0" applyAlignment="0" applyProtection="0"/>
    <xf numFmtId="0" fontId="28" fillId="20" borderId="22" applyNumberFormat="0" applyAlignment="0" applyProtection="0"/>
    <xf numFmtId="0" fontId="29" fillId="0" borderId="0" applyNumberFormat="0" applyFill="0" applyBorder="0" applyAlignment="0" applyProtection="0"/>
    <xf numFmtId="0" fontId="30" fillId="0" borderId="23" applyNumberFormat="0" applyFill="0" applyAlignment="0" applyProtection="0"/>
    <xf numFmtId="166" fontId="12" fillId="0" borderId="0" applyFont="0" applyFill="0" applyBorder="0" applyAlignment="0" applyProtection="0"/>
    <xf numFmtId="0" fontId="31" fillId="0" borderId="0" applyNumberFormat="0" applyFill="0" applyBorder="0" applyAlignment="0" applyProtection="0"/>
    <xf numFmtId="0" fontId="48"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3" fillId="4" borderId="0" applyNumberFormat="0" applyBorder="0" applyAlignment="0" applyProtection="0"/>
    <xf numFmtId="173" fontId="2" fillId="0" borderId="0" applyFont="0" applyFill="0" applyBorder="0" applyAlignment="0" applyProtection="0"/>
    <xf numFmtId="0" fontId="34" fillId="20" borderId="22" applyNumberFormat="0" applyAlignment="0" applyProtection="0"/>
    <xf numFmtId="0" fontId="35" fillId="0" borderId="0" applyNumberFormat="0" applyFill="0" applyBorder="0" applyAlignment="0" applyProtection="0"/>
    <xf numFmtId="0" fontId="36" fillId="0" borderId="17" applyNumberFormat="0" applyFill="0" applyAlignment="0" applyProtection="0"/>
    <xf numFmtId="0" fontId="37" fillId="0" borderId="18" applyNumberFormat="0" applyFill="0" applyAlignment="0" applyProtection="0"/>
    <xf numFmtId="0" fontId="38" fillId="0" borderId="19" applyNumberFormat="0" applyFill="0" applyAlignment="0" applyProtection="0"/>
    <xf numFmtId="0" fontId="38" fillId="0" borderId="0" applyNumberFormat="0" applyFill="0" applyBorder="0" applyAlignment="0" applyProtection="0"/>
    <xf numFmtId="0" fontId="39" fillId="22" borderId="0" applyNumberFormat="0" applyBorder="0" applyAlignment="0" applyProtection="0"/>
    <xf numFmtId="9" fontId="3" fillId="0" borderId="0" applyFont="0" applyFill="0" applyBorder="0" applyAlignment="0" applyProtection="0"/>
    <xf numFmtId="0" fontId="2" fillId="23" borderId="21" applyNumberFormat="0" applyFon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42" fillId="0" borderId="20" applyNumberFormat="0" applyFill="0" applyAlignment="0" applyProtection="0"/>
    <xf numFmtId="0" fontId="43" fillId="21" borderId="16" applyNumberFormat="0" applyAlignment="0" applyProtection="0"/>
    <xf numFmtId="0" fontId="44" fillId="20" borderId="15" applyNumberFormat="0" applyAlignment="0" applyProtection="0"/>
    <xf numFmtId="0" fontId="45" fillId="3" borderId="0" applyNumberFormat="0" applyBorder="0" applyAlignment="0" applyProtection="0"/>
    <xf numFmtId="167" fontId="3" fillId="0" borderId="0" applyFont="0" applyFill="0" applyBorder="0" applyAlignment="0" applyProtection="0"/>
    <xf numFmtId="0" fontId="46" fillId="7" borderId="15" applyNumberFormat="0" applyAlignment="0" applyProtection="0"/>
    <xf numFmtId="0" fontId="47" fillId="0" borderId="23" applyNumberFormat="0" applyFill="0" applyAlignment="0" applyProtection="0"/>
    <xf numFmtId="0" fontId="49" fillId="0" borderId="0"/>
    <xf numFmtId="0" fontId="13" fillId="24"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32"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3" borderId="0" applyNumberFormat="0" applyBorder="0" applyAlignment="0" applyProtection="0"/>
    <xf numFmtId="0" fontId="32" fillId="34" borderId="0" applyNumberFormat="0" applyBorder="0" applyAlignment="0" applyProtection="0"/>
    <xf numFmtId="0" fontId="32" fillId="31" borderId="0" applyNumberFormat="0" applyBorder="0" applyAlignment="0" applyProtection="0"/>
    <xf numFmtId="0" fontId="32" fillId="32" borderId="0" applyNumberFormat="0" applyBorder="0" applyAlignment="0" applyProtection="0"/>
    <xf numFmtId="0" fontId="32" fillId="35" borderId="0" applyNumberFormat="0" applyBorder="0" applyAlignment="0" applyProtection="0"/>
    <xf numFmtId="0" fontId="32" fillId="36"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35" borderId="0" applyNumberFormat="0" applyBorder="0" applyAlignment="0" applyProtection="0"/>
    <xf numFmtId="0" fontId="32" fillId="36" borderId="0" applyNumberFormat="0" applyBorder="0" applyAlignment="0" applyProtection="0"/>
    <xf numFmtId="0" fontId="32" fillId="41" borderId="0" applyNumberFormat="0" applyBorder="0" applyAlignment="0" applyProtection="0"/>
    <xf numFmtId="0" fontId="45" fillId="25" borderId="0" applyNumberFormat="0" applyBorder="0" applyAlignment="0" applyProtection="0"/>
    <xf numFmtId="0" fontId="44" fillId="42" borderId="15" applyNumberFormat="0" applyAlignment="0" applyProtection="0"/>
    <xf numFmtId="0" fontId="43" fillId="43" borderId="16" applyNumberFormat="0" applyAlignment="0" applyProtection="0"/>
    <xf numFmtId="0" fontId="41" fillId="0" borderId="0" applyNumberFormat="0" applyFill="0" applyBorder="0" applyAlignment="0" applyProtection="0"/>
    <xf numFmtId="0" fontId="33" fillId="26" borderId="0" applyNumberFormat="0" applyBorder="0" applyAlignment="0" applyProtection="0"/>
    <xf numFmtId="0" fontId="36" fillId="0" borderId="17" applyNumberFormat="0" applyFill="0" applyAlignment="0" applyProtection="0"/>
    <xf numFmtId="0" fontId="37" fillId="0" borderId="18" applyNumberFormat="0" applyFill="0" applyAlignment="0" applyProtection="0"/>
    <xf numFmtId="0" fontId="38" fillId="0" borderId="19" applyNumberFormat="0" applyFill="0" applyAlignment="0" applyProtection="0"/>
    <xf numFmtId="0" fontId="38" fillId="0" borderId="0" applyNumberFormat="0" applyFill="0" applyBorder="0" applyAlignment="0" applyProtection="0"/>
    <xf numFmtId="0" fontId="46" fillId="29" borderId="15" applyNumberFormat="0" applyAlignment="0" applyProtection="0"/>
    <xf numFmtId="0" fontId="42" fillId="0" borderId="20" applyNumberFormat="0" applyFill="0" applyAlignment="0" applyProtection="0"/>
    <xf numFmtId="0" fontId="39" fillId="44" borderId="0" applyNumberFormat="0" applyBorder="0" applyAlignment="0" applyProtection="0"/>
    <xf numFmtId="0" fontId="13" fillId="45" borderId="21" applyNumberFormat="0" applyAlignment="0" applyProtection="0"/>
    <xf numFmtId="0" fontId="34" fillId="42" borderId="22" applyNumberFormat="0" applyAlignment="0" applyProtection="0"/>
    <xf numFmtId="0" fontId="4" fillId="0" borderId="0"/>
    <xf numFmtId="0" fontId="35" fillId="0" borderId="0" applyNumberFormat="0" applyFill="0" applyBorder="0" applyAlignment="0" applyProtection="0"/>
    <xf numFmtId="0" fontId="47" fillId="0" borderId="23" applyNumberFormat="0" applyFill="0" applyAlignment="0" applyProtection="0"/>
    <xf numFmtId="167" fontId="2" fillId="0" borderId="0" applyFont="0" applyFill="0" applyBorder="0" applyAlignment="0" applyProtection="0"/>
    <xf numFmtId="0" fontId="40" fillId="0" borderId="0" applyNumberFormat="0" applyFill="0" applyBorder="0" applyAlignment="0" applyProtection="0"/>
    <xf numFmtId="0" fontId="15" fillId="0" borderId="0"/>
    <xf numFmtId="0" fontId="9" fillId="0" borderId="0"/>
    <xf numFmtId="0" fontId="50" fillId="0" borderId="0"/>
    <xf numFmtId="0" fontId="50" fillId="0" borderId="0"/>
    <xf numFmtId="0" fontId="9" fillId="0" borderId="0"/>
    <xf numFmtId="171" fontId="15" fillId="0" borderId="0" applyFont="0" applyFill="0" applyBorder="0" applyAlignment="0" applyProtection="0"/>
    <xf numFmtId="0" fontId="13" fillId="0" borderId="0"/>
    <xf numFmtId="0" fontId="9" fillId="0" borderId="0"/>
    <xf numFmtId="0" fontId="4" fillId="0" borderId="0"/>
    <xf numFmtId="174" fontId="3" fillId="0" borderId="0" applyFill="0" applyBorder="0" applyAlignment="0" applyProtection="0"/>
    <xf numFmtId="0" fontId="9" fillId="0" borderId="0"/>
    <xf numFmtId="0" fontId="51" fillId="0" borderId="0"/>
    <xf numFmtId="0" fontId="9" fillId="0" borderId="0"/>
    <xf numFmtId="1" fontId="52" fillId="0" borderId="0"/>
    <xf numFmtId="166" fontId="3"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3" fillId="0" borderId="0"/>
    <xf numFmtId="175" fontId="53" fillId="0" borderId="0" applyFont="0" applyFill="0" applyBorder="0" applyAlignment="0" applyProtection="0"/>
    <xf numFmtId="0" fontId="9" fillId="0" borderId="0"/>
    <xf numFmtId="0" fontId="18" fillId="20" borderId="15" applyNumberFormat="0" applyAlignment="0" applyProtection="0"/>
    <xf numFmtId="0" fontId="25" fillId="7" borderId="15" applyNumberFormat="0" applyAlignment="0" applyProtection="0"/>
    <xf numFmtId="0" fontId="15" fillId="23" borderId="21" applyNumberFormat="0" applyFont="0" applyAlignment="0" applyProtection="0"/>
    <xf numFmtId="0" fontId="28" fillId="20" borderId="22" applyNumberFormat="0" applyAlignment="0" applyProtection="0"/>
    <xf numFmtId="0" fontId="30" fillId="0" borderId="23" applyNumberFormat="0" applyFill="0" applyAlignment="0" applyProtection="0"/>
    <xf numFmtId="0" fontId="34" fillId="20" borderId="22" applyNumberFormat="0" applyAlignment="0" applyProtection="0"/>
    <xf numFmtId="0" fontId="2" fillId="23" borderId="21" applyNumberFormat="0" applyFont="0" applyAlignment="0" applyProtection="0"/>
    <xf numFmtId="0" fontId="44" fillId="20" borderId="15" applyNumberFormat="0" applyAlignment="0" applyProtection="0"/>
    <xf numFmtId="0" fontId="46" fillId="7" borderId="15" applyNumberFormat="0" applyAlignment="0" applyProtection="0"/>
    <xf numFmtId="0" fontId="47" fillId="0" borderId="23" applyNumberFormat="0" applyFill="0" applyAlignment="0" applyProtection="0"/>
    <xf numFmtId="0" fontId="44" fillId="42" borderId="15" applyNumberFormat="0" applyAlignment="0" applyProtection="0"/>
    <xf numFmtId="0" fontId="46" fillId="29" borderId="15" applyNumberFormat="0" applyAlignment="0" applyProtection="0"/>
    <xf numFmtId="0" fontId="13" fillId="45" borderId="21" applyNumberFormat="0" applyAlignment="0" applyProtection="0"/>
    <xf numFmtId="0" fontId="34" fillId="42" borderId="22" applyNumberFormat="0" applyAlignment="0" applyProtection="0"/>
    <xf numFmtId="0" fontId="47" fillId="0" borderId="23" applyNumberFormat="0" applyFill="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4" fillId="20" borderId="15" applyNumberFormat="0" applyAlignment="0" applyProtection="0"/>
    <xf numFmtId="0" fontId="44" fillId="42" borderId="15" applyNumberFormat="0" applyAlignment="0" applyProtection="0"/>
    <xf numFmtId="0" fontId="9" fillId="0" borderId="0"/>
    <xf numFmtId="0" fontId="46" fillId="7" borderId="15" applyNumberFormat="0" applyAlignment="0" applyProtection="0"/>
    <xf numFmtId="0" fontId="47" fillId="0" borderId="23" applyNumberFormat="0" applyFill="0" applyAlignment="0" applyProtection="0"/>
    <xf numFmtId="0" fontId="44" fillId="20" borderId="15" applyNumberFormat="0" applyAlignment="0" applyProtection="0"/>
    <xf numFmtId="0" fontId="2" fillId="23" borderId="21" applyNumberFormat="0" applyFont="0" applyAlignment="0" applyProtection="0"/>
    <xf numFmtId="0" fontId="34" fillId="42" borderId="22" applyNumberFormat="0" applyAlignment="0" applyProtection="0"/>
    <xf numFmtId="0" fontId="25" fillId="7" borderId="15" applyNumberFormat="0" applyAlignment="0" applyProtection="0"/>
    <xf numFmtId="0" fontId="13" fillId="45" borderId="21" applyNumberFormat="0" applyAlignment="0" applyProtection="0"/>
    <xf numFmtId="0" fontId="25" fillId="7" borderId="15" applyNumberFormat="0" applyAlignment="0" applyProtection="0"/>
    <xf numFmtId="0" fontId="28" fillId="20" borderId="22" applyNumberFormat="0" applyAlignment="0" applyProtection="0"/>
    <xf numFmtId="0" fontId="34" fillId="42" borderId="22" applyNumberFormat="0" applyAlignment="0" applyProtection="0"/>
    <xf numFmtId="0" fontId="18" fillId="20" borderId="15" applyNumberFormat="0" applyAlignment="0" applyProtection="0"/>
    <xf numFmtId="0" fontId="2" fillId="23" borderId="21" applyNumberFormat="0" applyFont="0" applyAlignment="0" applyProtection="0"/>
    <xf numFmtId="0" fontId="44" fillId="20" borderId="15" applyNumberFormat="0" applyAlignment="0" applyProtection="0"/>
    <xf numFmtId="0" fontId="13" fillId="45" borderId="21" applyNumberFormat="0" applyAlignment="0" applyProtection="0"/>
    <xf numFmtId="0" fontId="13" fillId="45" borderId="21" applyNumberFormat="0" applyAlignment="0" applyProtection="0"/>
    <xf numFmtId="0" fontId="18" fillId="20" borderId="15" applyNumberFormat="0" applyAlignment="0" applyProtection="0"/>
    <xf numFmtId="0" fontId="34" fillId="20" borderId="22" applyNumberFormat="0" applyAlignment="0" applyProtection="0"/>
    <xf numFmtId="0" fontId="15" fillId="23" borderId="21" applyNumberFormat="0" applyFont="0" applyAlignment="0" applyProtection="0"/>
    <xf numFmtId="0" fontId="34" fillId="42" borderId="22" applyNumberFormat="0" applyAlignment="0" applyProtection="0"/>
    <xf numFmtId="0" fontId="28" fillId="20" borderId="22" applyNumberFormat="0" applyAlignment="0" applyProtection="0"/>
    <xf numFmtId="0" fontId="15" fillId="23" borderId="21" applyNumberFormat="0" applyFont="0" applyAlignment="0" applyProtection="0"/>
    <xf numFmtId="0" fontId="47" fillId="0" borderId="23" applyNumberFormat="0" applyFill="0" applyAlignment="0" applyProtection="0"/>
    <xf numFmtId="0" fontId="47" fillId="0" borderId="23" applyNumberFormat="0" applyFill="0" applyAlignment="0" applyProtection="0"/>
    <xf numFmtId="0" fontId="46" fillId="7" borderId="15" applyNumberFormat="0" applyAlignment="0" applyProtection="0"/>
    <xf numFmtId="0" fontId="47" fillId="0" borderId="23" applyNumberFormat="0" applyFill="0" applyAlignment="0" applyProtection="0"/>
    <xf numFmtId="0" fontId="47" fillId="0" borderId="23" applyNumberFormat="0" applyFill="0" applyAlignment="0" applyProtection="0"/>
    <xf numFmtId="0" fontId="47" fillId="0" borderId="23" applyNumberFormat="0" applyFill="0" applyAlignment="0" applyProtection="0"/>
    <xf numFmtId="0" fontId="44" fillId="42" borderId="15" applyNumberFormat="0" applyAlignment="0" applyProtection="0"/>
    <xf numFmtId="0" fontId="44" fillId="42" borderId="15" applyNumberFormat="0" applyAlignment="0" applyProtection="0"/>
    <xf numFmtId="0" fontId="46" fillId="29" borderId="15" applyNumberFormat="0" applyAlignment="0" applyProtection="0"/>
    <xf numFmtId="0" fontId="25" fillId="7" borderId="15" applyNumberFormat="0" applyAlignment="0" applyProtection="0"/>
    <xf numFmtId="0" fontId="15" fillId="23" borderId="21" applyNumberFormat="0" applyFont="0" applyAlignment="0" applyProtection="0"/>
    <xf numFmtId="0" fontId="9" fillId="0" borderId="0"/>
    <xf numFmtId="0" fontId="9" fillId="0" borderId="0"/>
    <xf numFmtId="0" fontId="34" fillId="20" borderId="22" applyNumberFormat="0" applyAlignment="0" applyProtection="0"/>
    <xf numFmtId="0" fontId="9" fillId="0" borderId="0"/>
    <xf numFmtId="0" fontId="46" fillId="29" borderId="15" applyNumberForma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23" borderId="21" applyNumberFormat="0" applyFont="0" applyAlignment="0" applyProtection="0"/>
    <xf numFmtId="0" fontId="18" fillId="20" borderId="15" applyNumberFormat="0" applyAlignment="0" applyProtection="0"/>
    <xf numFmtId="0" fontId="30" fillId="0" borderId="23" applyNumberFormat="0" applyFill="0" applyAlignment="0" applyProtection="0"/>
    <xf numFmtId="0" fontId="46" fillId="29" borderId="15" applyNumberFormat="0" applyAlignment="0" applyProtection="0"/>
    <xf numFmtId="0" fontId="46" fillId="7" borderId="15" applyNumberFormat="0" applyAlignment="0" applyProtection="0"/>
    <xf numFmtId="0" fontId="34" fillId="20" borderId="22" applyNumberFormat="0" applyAlignment="0" applyProtection="0"/>
    <xf numFmtId="0" fontId="30" fillId="0" borderId="23" applyNumberFormat="0" applyFill="0" applyAlignment="0" applyProtection="0"/>
    <xf numFmtId="0" fontId="30" fillId="0" borderId="23" applyNumberFormat="0" applyFill="0" applyAlignment="0" applyProtection="0"/>
    <xf numFmtId="0" fontId="28" fillId="20" borderId="22" applyNumberForma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54" fillId="0" borderId="24" applyAlignment="0"/>
    <xf numFmtId="0" fontId="55" fillId="0" borderId="0"/>
    <xf numFmtId="0" fontId="51" fillId="0" borderId="0">
      <alignment vertical="top"/>
    </xf>
    <xf numFmtId="0" fontId="51" fillId="0" borderId="0"/>
    <xf numFmtId="0" fontId="15" fillId="0" borderId="0"/>
    <xf numFmtId="167" fontId="55"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20" borderId="15" applyNumberFormat="0" applyAlignment="0" applyProtection="0"/>
    <xf numFmtId="0" fontId="25" fillId="7" borderId="15" applyNumberFormat="0" applyAlignment="0" applyProtection="0"/>
    <xf numFmtId="0" fontId="15" fillId="23" borderId="21" applyNumberFormat="0" applyFont="0" applyAlignment="0" applyProtection="0"/>
    <xf numFmtId="0" fontId="28" fillId="20" borderId="22" applyNumberFormat="0" applyAlignment="0" applyProtection="0"/>
    <xf numFmtId="0" fontId="30" fillId="0" borderId="23" applyNumberFormat="0" applyFill="0" applyAlignment="0" applyProtection="0"/>
    <xf numFmtId="0" fontId="34" fillId="20" borderId="22" applyNumberFormat="0" applyAlignment="0" applyProtection="0"/>
    <xf numFmtId="0" fontId="2" fillId="23" borderId="21" applyNumberFormat="0" applyFont="0" applyAlignment="0" applyProtection="0"/>
    <xf numFmtId="0" fontId="44" fillId="20" borderId="15" applyNumberFormat="0" applyAlignment="0" applyProtection="0"/>
    <xf numFmtId="0" fontId="46" fillId="7" borderId="15" applyNumberFormat="0" applyAlignment="0" applyProtection="0"/>
    <xf numFmtId="0" fontId="47" fillId="0" borderId="23" applyNumberFormat="0" applyFill="0" applyAlignment="0" applyProtection="0"/>
    <xf numFmtId="0" fontId="44" fillId="42" borderId="15" applyNumberFormat="0" applyAlignment="0" applyProtection="0"/>
    <xf numFmtId="0" fontId="46" fillId="29" borderId="15" applyNumberFormat="0" applyAlignment="0" applyProtection="0"/>
    <xf numFmtId="0" fontId="13" fillId="45" borderId="21" applyNumberFormat="0" applyAlignment="0" applyProtection="0"/>
    <xf numFmtId="0" fontId="34" fillId="42" borderId="22" applyNumberFormat="0" applyAlignment="0" applyProtection="0"/>
    <xf numFmtId="0" fontId="47" fillId="0" borderId="23" applyNumberFormat="0" applyFill="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cellStyleXfs>
  <cellXfs count="163">
    <xf numFmtId="0" fontId="0" fillId="0" borderId="0" xfId="0"/>
    <xf numFmtId="0" fontId="5" fillId="0" borderId="0" xfId="0" applyFont="1"/>
    <xf numFmtId="0" fontId="1" fillId="0" borderId="6" xfId="0" applyFont="1" applyBorder="1"/>
    <xf numFmtId="49" fontId="0" fillId="0" borderId="0" xfId="0" applyNumberFormat="1" applyBorder="1" applyAlignment="1">
      <alignment horizontal="right"/>
    </xf>
    <xf numFmtId="0" fontId="0" fillId="0" borderId="0" xfId="0" applyBorder="1"/>
    <xf numFmtId="49" fontId="0" fillId="0" borderId="0" xfId="0" applyNumberFormat="1"/>
    <xf numFmtId="49" fontId="1" fillId="0" borderId="6" xfId="0" applyNumberFormat="1" applyFont="1" applyBorder="1"/>
    <xf numFmtId="49" fontId="1" fillId="0" borderId="7" xfId="0" applyNumberFormat="1" applyFont="1" applyBorder="1"/>
    <xf numFmtId="0" fontId="1" fillId="0" borderId="8" xfId="0" applyFont="1" applyBorder="1"/>
    <xf numFmtId="0" fontId="0" fillId="0" borderId="0" xfId="0" applyFill="1" applyBorder="1"/>
    <xf numFmtId="164" fontId="8" fillId="0" borderId="1" xfId="1" applyNumberFormat="1" applyFont="1" applyBorder="1" applyAlignment="1" applyProtection="1">
      <alignment horizontal="center" vertical="center"/>
      <protection locked="0"/>
    </xf>
    <xf numFmtId="164" fontId="7" fillId="0" borderId="2" xfId="9" applyNumberFormat="1" applyFont="1" applyBorder="1" applyProtection="1">
      <protection locked="0"/>
    </xf>
    <xf numFmtId="164" fontId="7" fillId="0" borderId="2" xfId="2" applyNumberFormat="1" applyFont="1" applyFill="1" applyBorder="1" applyAlignment="1" applyProtection="1">
      <alignment horizontal="right"/>
      <protection locked="0"/>
    </xf>
    <xf numFmtId="4" fontId="7" fillId="0" borderId="2" xfId="2" applyNumberFormat="1" applyFont="1" applyFill="1" applyBorder="1" applyAlignment="1" applyProtection="1">
      <alignment horizontal="right"/>
      <protection locked="0"/>
    </xf>
    <xf numFmtId="164" fontId="7" fillId="0" borderId="2" xfId="6" applyNumberFormat="1" applyFont="1" applyBorder="1" applyProtection="1">
      <protection locked="0"/>
    </xf>
    <xf numFmtId="164" fontId="8" fillId="0" borderId="11" xfId="9" applyNumberFormat="1" applyFont="1" applyBorder="1" applyProtection="1">
      <protection locked="0"/>
    </xf>
    <xf numFmtId="164" fontId="8" fillId="0" borderId="11" xfId="9" applyNumberFormat="1" applyFont="1" applyBorder="1" applyAlignment="1" applyProtection="1">
      <alignment vertical="center"/>
      <protection locked="0"/>
    </xf>
    <xf numFmtId="164" fontId="7" fillId="0" borderId="12" xfId="9" applyNumberFormat="1" applyFont="1" applyBorder="1" applyProtection="1">
      <protection locked="0"/>
    </xf>
    <xf numFmtId="164" fontId="7" fillId="0" borderId="13" xfId="9" applyNumberFormat="1" applyFont="1" applyBorder="1" applyProtection="1">
      <protection locked="0"/>
    </xf>
    <xf numFmtId="164" fontId="7" fillId="0" borderId="2" xfId="9" applyNumberFormat="1" applyFont="1" applyFill="1" applyBorder="1" applyProtection="1">
      <protection locked="0"/>
    </xf>
    <xf numFmtId="164" fontId="7" fillId="0" borderId="2" xfId="9" applyNumberFormat="1" applyFont="1" applyBorder="1" applyAlignment="1" applyProtection="1">
      <alignment horizontal="right"/>
      <protection locked="0"/>
    </xf>
    <xf numFmtId="164" fontId="8" fillId="0" borderId="13" xfId="1" applyNumberFormat="1" applyFont="1" applyBorder="1" applyAlignment="1" applyProtection="1">
      <alignment horizontal="center" vertical="center"/>
      <protection locked="0"/>
    </xf>
    <xf numFmtId="164" fontId="8" fillId="0" borderId="2" xfId="1" applyNumberFormat="1" applyFont="1" applyBorder="1" applyAlignment="1" applyProtection="1">
      <alignment horizontal="center" vertical="center"/>
      <protection locked="0"/>
    </xf>
    <xf numFmtId="164" fontId="8" fillId="0" borderId="26" xfId="9" applyNumberFormat="1" applyFont="1" applyBorder="1" applyProtection="1">
      <protection locked="0"/>
    </xf>
    <xf numFmtId="164" fontId="7" fillId="0" borderId="6" xfId="9" applyNumberFormat="1" applyFont="1" applyBorder="1" applyProtection="1">
      <protection locked="0"/>
    </xf>
    <xf numFmtId="164" fontId="8" fillId="0" borderId="12" xfId="9" applyNumberFormat="1" applyFont="1" applyBorder="1" applyProtection="1">
      <protection locked="0"/>
    </xf>
    <xf numFmtId="164" fontId="8" fillId="0" borderId="28" xfId="9" applyNumberFormat="1" applyFont="1" applyBorder="1" applyAlignment="1" applyProtection="1">
      <alignment vertical="center"/>
      <protection locked="0"/>
    </xf>
    <xf numFmtId="164" fontId="7" fillId="0" borderId="12" xfId="9" applyNumberFormat="1" applyFont="1" applyBorder="1" applyAlignment="1" applyProtection="1">
      <alignment horizontal="right"/>
      <protection locked="0"/>
    </xf>
    <xf numFmtId="164" fontId="8" fillId="0" borderId="31" xfId="9" applyNumberFormat="1" applyFont="1" applyBorder="1" applyAlignment="1" applyProtection="1">
      <alignment horizontal="right"/>
      <protection locked="0"/>
    </xf>
    <xf numFmtId="164" fontId="7" fillId="0" borderId="13" xfId="9" applyNumberFormat="1" applyFont="1" applyBorder="1" applyAlignment="1" applyProtection="1">
      <alignment horizontal="right"/>
      <protection locked="0"/>
    </xf>
    <xf numFmtId="0" fontId="0" fillId="0" borderId="0" xfId="0" applyFont="1" applyProtection="1"/>
    <xf numFmtId="0" fontId="1" fillId="0" borderId="0" xfId="0" applyFont="1" applyProtection="1"/>
    <xf numFmtId="49" fontId="8" fillId="0" borderId="13" xfId="1" applyNumberFormat="1" applyFont="1" applyBorder="1" applyAlignment="1" applyProtection="1">
      <alignment horizontal="center" vertical="center"/>
    </xf>
    <xf numFmtId="0" fontId="8" fillId="0" borderId="1" xfId="1" applyFont="1" applyBorder="1" applyAlignment="1" applyProtection="1">
      <alignment horizontal="center" vertical="center"/>
    </xf>
    <xf numFmtId="0" fontId="8" fillId="0" borderId="13" xfId="1" applyFont="1" applyBorder="1" applyAlignment="1" applyProtection="1">
      <alignment horizontal="center" vertical="center"/>
    </xf>
    <xf numFmtId="2" fontId="8" fillId="0" borderId="13" xfId="1" applyNumberFormat="1" applyFont="1" applyBorder="1" applyAlignment="1" applyProtection="1">
      <alignment horizontal="center" vertical="center"/>
    </xf>
    <xf numFmtId="164" fontId="8" fillId="0" borderId="13" xfId="1" applyNumberFormat="1" applyFont="1" applyBorder="1" applyAlignment="1" applyProtection="1">
      <alignment horizontal="center" vertical="center"/>
    </xf>
    <xf numFmtId="0" fontId="56" fillId="0" borderId="0" xfId="0" applyFont="1" applyProtection="1"/>
    <xf numFmtId="0" fontId="8" fillId="0" borderId="2" xfId="8" quotePrefix="1" applyFont="1" applyFill="1" applyBorder="1" applyAlignment="1" applyProtection="1">
      <alignment horizontal="justify" vertical="top"/>
    </xf>
    <xf numFmtId="49" fontId="8" fillId="0" borderId="2" xfId="1" applyNumberFormat="1" applyFont="1" applyBorder="1" applyAlignment="1" applyProtection="1">
      <alignment horizontal="center" vertical="center"/>
    </xf>
    <xf numFmtId="0" fontId="8" fillId="0" borderId="2" xfId="1" applyFont="1" applyBorder="1" applyAlignment="1" applyProtection="1">
      <alignment horizontal="center" vertical="center"/>
    </xf>
    <xf numFmtId="2" fontId="8" fillId="0" borderId="2" xfId="1" applyNumberFormat="1" applyFont="1" applyBorder="1" applyAlignment="1" applyProtection="1">
      <alignment horizontal="center" vertical="center"/>
    </xf>
    <xf numFmtId="164" fontId="8" fillId="0" borderId="2" xfId="1" applyNumberFormat="1" applyFont="1" applyBorder="1" applyAlignment="1" applyProtection="1">
      <alignment horizontal="center" vertical="center"/>
    </xf>
    <xf numFmtId="49" fontId="7" fillId="0" borderId="2" xfId="2" applyNumberFormat="1" applyFont="1" applyFill="1" applyBorder="1" applyAlignment="1" applyProtection="1">
      <alignment horizontal="right" vertical="top"/>
    </xf>
    <xf numFmtId="0" fontId="7" fillId="0" borderId="2" xfId="0" applyNumberFormat="1" applyFont="1" applyBorder="1" applyAlignment="1" applyProtection="1">
      <alignment horizontal="left" vertical="top" wrapText="1"/>
    </xf>
    <xf numFmtId="0" fontId="7" fillId="0" borderId="2" xfId="9" applyFont="1" applyBorder="1" applyAlignment="1" applyProtection="1">
      <alignment horizontal="center"/>
    </xf>
    <xf numFmtId="2" fontId="7" fillId="0" borderId="2" xfId="9" applyNumberFormat="1" applyFont="1" applyBorder="1" applyAlignment="1" applyProtection="1">
      <alignment horizontal="right"/>
    </xf>
    <xf numFmtId="164" fontId="7" fillId="0" borderId="2" xfId="7" applyNumberFormat="1" applyFont="1" applyBorder="1" applyAlignment="1" applyProtection="1">
      <alignment horizontal="right"/>
    </xf>
    <xf numFmtId="0" fontId="7" fillId="0" borderId="2" xfId="8" quotePrefix="1" applyFont="1" applyBorder="1" applyAlignment="1" applyProtection="1">
      <alignment horizontal="left" vertical="top" wrapText="1"/>
    </xf>
    <xf numFmtId="0" fontId="7" fillId="0" borderId="2" xfId="0" applyNumberFormat="1" applyFont="1" applyFill="1" applyBorder="1" applyAlignment="1" applyProtection="1">
      <alignment horizontal="left" vertical="top" wrapText="1"/>
    </xf>
    <xf numFmtId="0" fontId="56" fillId="0" borderId="2" xfId="0" applyFont="1" applyFill="1" applyBorder="1" applyAlignment="1" applyProtection="1">
      <alignment horizontal="left" vertical="top" wrapText="1"/>
    </xf>
    <xf numFmtId="49" fontId="7" fillId="0" borderId="12" xfId="2" applyNumberFormat="1" applyFont="1" applyFill="1" applyBorder="1" applyAlignment="1" applyProtection="1">
      <alignment horizontal="right" vertical="top"/>
    </xf>
    <xf numFmtId="0" fontId="7" fillId="0" borderId="12" xfId="8" quotePrefix="1" applyFont="1" applyBorder="1" applyAlignment="1" applyProtection="1">
      <alignment horizontal="left" vertical="top" wrapText="1"/>
    </xf>
    <xf numFmtId="0" fontId="7" fillId="0" borderId="12" xfId="9" applyFont="1" applyBorder="1" applyAlignment="1" applyProtection="1">
      <alignment horizontal="center"/>
    </xf>
    <xf numFmtId="2" fontId="7" fillId="0" borderId="12" xfId="9" applyNumberFormat="1" applyFont="1" applyBorder="1" applyAlignment="1" applyProtection="1">
      <alignment horizontal="right"/>
    </xf>
    <xf numFmtId="164" fontId="7" fillId="0" borderId="12" xfId="7" applyNumberFormat="1" applyFont="1" applyBorder="1" applyAlignment="1" applyProtection="1">
      <alignment horizontal="right"/>
    </xf>
    <xf numFmtId="49" fontId="7" fillId="0" borderId="13" xfId="2" applyNumberFormat="1" applyFont="1" applyFill="1" applyBorder="1" applyAlignment="1" applyProtection="1">
      <alignment horizontal="right" vertical="top"/>
    </xf>
    <xf numFmtId="0" fontId="7" fillId="0" borderId="13" xfId="0" applyNumberFormat="1" applyFont="1" applyBorder="1" applyAlignment="1" applyProtection="1">
      <alignment horizontal="left" vertical="top" wrapText="1"/>
    </xf>
    <xf numFmtId="0" fontId="7" fillId="0" borderId="13" xfId="9" applyFont="1" applyBorder="1" applyAlignment="1" applyProtection="1">
      <alignment horizontal="center"/>
    </xf>
    <xf numFmtId="2" fontId="7" fillId="0" borderId="13" xfId="9" applyNumberFormat="1" applyFont="1" applyBorder="1" applyAlignment="1" applyProtection="1">
      <alignment horizontal="right"/>
    </xf>
    <xf numFmtId="164" fontId="7" fillId="0" borderId="13" xfId="7" applyNumberFormat="1" applyFont="1" applyBorder="1" applyAlignment="1" applyProtection="1">
      <alignment horizontal="right"/>
    </xf>
    <xf numFmtId="0" fontId="56" fillId="0" borderId="2" xfId="0" applyFont="1" applyBorder="1" applyProtection="1"/>
    <xf numFmtId="0" fontId="56" fillId="0" borderId="2" xfId="0" applyFont="1" applyBorder="1" applyAlignment="1" applyProtection="1">
      <alignment horizontal="right" vertical="top"/>
    </xf>
    <xf numFmtId="0" fontId="7" fillId="0" borderId="12" xfId="8" quotePrefix="1" applyFont="1" applyFill="1" applyBorder="1" applyAlignment="1" applyProtection="1">
      <alignment horizontal="left" vertical="top" wrapText="1"/>
    </xf>
    <xf numFmtId="0" fontId="56" fillId="0" borderId="14" xfId="0" applyFont="1" applyBorder="1" applyAlignment="1" applyProtection="1">
      <alignment vertical="top"/>
    </xf>
    <xf numFmtId="0" fontId="8" fillId="0" borderId="25" xfId="0" applyFont="1" applyFill="1" applyBorder="1" applyAlignment="1" applyProtection="1">
      <alignment horizontal="justify" vertical="top"/>
    </xf>
    <xf numFmtId="0" fontId="8" fillId="0" borderId="29" xfId="9" applyFont="1" applyBorder="1" applyAlignment="1" applyProtection="1">
      <alignment horizontal="center" vertical="center"/>
    </xf>
    <xf numFmtId="2" fontId="8" fillId="0" borderId="30" xfId="9" applyNumberFormat="1" applyFont="1" applyBorder="1" applyAlignment="1" applyProtection="1">
      <alignment horizontal="right"/>
    </xf>
    <xf numFmtId="164" fontId="8" fillId="0" borderId="32" xfId="7" applyNumberFormat="1" applyFont="1" applyBorder="1" applyAlignment="1" applyProtection="1">
      <alignment horizontal="right"/>
    </xf>
    <xf numFmtId="0" fontId="56" fillId="0" borderId="0" xfId="0" applyFont="1" applyAlignment="1" applyProtection="1">
      <alignment vertical="top"/>
    </xf>
    <xf numFmtId="0" fontId="0" fillId="0" borderId="0" xfId="0" applyFont="1" applyProtection="1">
      <protection locked="0"/>
    </xf>
    <xf numFmtId="0" fontId="56" fillId="0" borderId="2" xfId="0" applyFont="1" applyBorder="1" applyProtection="1">
      <protection locked="0"/>
    </xf>
    <xf numFmtId="0" fontId="56" fillId="0" borderId="0" xfId="0" applyFont="1" applyProtection="1">
      <protection locked="0"/>
    </xf>
    <xf numFmtId="0" fontId="5" fillId="0" borderId="0" xfId="0" applyFont="1" applyProtection="1"/>
    <xf numFmtId="49" fontId="8" fillId="0" borderId="1" xfId="1" applyNumberFormat="1" applyFont="1" applyBorder="1" applyAlignment="1" applyProtection="1">
      <alignment horizontal="center" vertical="center"/>
    </xf>
    <xf numFmtId="2" fontId="8" fillId="0" borderId="1" xfId="1" applyNumberFormat="1" applyFont="1" applyBorder="1" applyAlignment="1" applyProtection="1">
      <alignment horizontal="center" vertical="center"/>
    </xf>
    <xf numFmtId="164" fontId="8" fillId="0" borderId="1" xfId="1" applyNumberFormat="1" applyFont="1" applyBorder="1" applyAlignment="1" applyProtection="1">
      <alignment horizontal="center" vertical="center"/>
    </xf>
    <xf numFmtId="49" fontId="7" fillId="0" borderId="2" xfId="2" applyNumberFormat="1" applyFont="1" applyFill="1" applyBorder="1" applyAlignment="1" applyProtection="1">
      <alignment vertical="top"/>
    </xf>
    <xf numFmtId="0" fontId="7" fillId="0" borderId="2" xfId="8" quotePrefix="1" applyFont="1" applyBorder="1" applyAlignment="1" applyProtection="1">
      <alignment horizontal="justify" vertical="top"/>
    </xf>
    <xf numFmtId="2" fontId="7" fillId="0" borderId="2" xfId="9" applyNumberFormat="1" applyFont="1" applyBorder="1" applyProtection="1"/>
    <xf numFmtId="164" fontId="7" fillId="0" borderId="2" xfId="7" applyNumberFormat="1" applyFont="1" applyBorder="1" applyProtection="1"/>
    <xf numFmtId="0" fontId="7" fillId="0" borderId="2" xfId="8" quotePrefix="1" applyFont="1" applyFill="1" applyBorder="1" applyAlignment="1" applyProtection="1">
      <alignment horizontal="justify" vertical="top"/>
    </xf>
    <xf numFmtId="49" fontId="7" fillId="0" borderId="12" xfId="2" applyNumberFormat="1" applyFont="1" applyFill="1" applyBorder="1" applyAlignment="1" applyProtection="1">
      <alignment vertical="top"/>
    </xf>
    <xf numFmtId="0" fontId="7" fillId="0" borderId="12" xfId="8" quotePrefix="1" applyFont="1" applyFill="1" applyBorder="1" applyAlignment="1" applyProtection="1">
      <alignment horizontal="justify" vertical="top"/>
    </xf>
    <xf numFmtId="2" fontId="7" fillId="0" borderId="12" xfId="9" applyNumberFormat="1" applyFont="1" applyBorder="1" applyProtection="1"/>
    <xf numFmtId="164" fontId="7" fillId="0" borderId="12" xfId="7" applyNumberFormat="1" applyFont="1" applyBorder="1" applyProtection="1"/>
    <xf numFmtId="49" fontId="7" fillId="0" borderId="13" xfId="2" applyNumberFormat="1" applyFont="1" applyFill="1" applyBorder="1" applyAlignment="1" applyProtection="1">
      <alignment vertical="top"/>
    </xf>
    <xf numFmtId="0" fontId="7" fillId="0" borderId="13" xfId="8" quotePrefix="1" applyFont="1" applyBorder="1" applyAlignment="1" applyProtection="1">
      <alignment horizontal="justify" vertical="top"/>
    </xf>
    <xf numFmtId="2" fontId="7" fillId="0" borderId="13" xfId="9" applyNumberFormat="1" applyFont="1" applyBorder="1" applyProtection="1"/>
    <xf numFmtId="164" fontId="7" fillId="0" borderId="13" xfId="7" applyNumberFormat="1" applyFont="1" applyBorder="1" applyProtection="1"/>
    <xf numFmtId="0" fontId="7" fillId="0" borderId="2" xfId="8" quotePrefix="1" applyFont="1" applyBorder="1" applyAlignment="1" applyProtection="1">
      <alignment horizontal="right" vertical="top"/>
    </xf>
    <xf numFmtId="0" fontId="7" fillId="0" borderId="2" xfId="8" quotePrefix="1" applyFont="1" applyBorder="1" applyAlignment="1" applyProtection="1">
      <alignment horizontal="right" vertical="top" wrapText="1"/>
    </xf>
    <xf numFmtId="0" fontId="0" fillId="0" borderId="14" xfId="0" applyFont="1" applyBorder="1" applyAlignment="1" applyProtection="1">
      <alignment vertical="top"/>
    </xf>
    <xf numFmtId="0" fontId="8" fillId="0" borderId="27" xfId="0" applyFont="1" applyFill="1" applyBorder="1" applyAlignment="1" applyProtection="1">
      <alignment horizontal="justify" vertical="top"/>
    </xf>
    <xf numFmtId="0" fontId="8" fillId="0" borderId="14" xfId="9" applyFont="1" applyBorder="1" applyAlignment="1" applyProtection="1">
      <alignment horizontal="center" vertical="center"/>
    </xf>
    <xf numFmtId="2" fontId="8" fillId="0" borderId="6" xfId="9" applyNumberFormat="1" applyFont="1" applyBorder="1" applyAlignment="1" applyProtection="1">
      <alignment vertical="center"/>
    </xf>
    <xf numFmtId="164" fontId="8" fillId="0" borderId="12" xfId="7" applyNumberFormat="1" applyFont="1" applyBorder="1" applyAlignment="1" applyProtection="1">
      <alignment vertical="center"/>
    </xf>
    <xf numFmtId="0" fontId="0" fillId="0" borderId="0" xfId="0" applyFont="1" applyAlignment="1" applyProtection="1">
      <alignment vertical="top"/>
    </xf>
    <xf numFmtId="2" fontId="0" fillId="0" borderId="0" xfId="0" applyNumberFormat="1" applyFont="1" applyProtection="1"/>
    <xf numFmtId="0" fontId="6" fillId="0" borderId="0" xfId="0" applyFont="1" applyProtection="1"/>
    <xf numFmtId="49" fontId="8" fillId="0" borderId="2" xfId="2" applyNumberFormat="1" applyFont="1" applyFill="1" applyBorder="1" applyAlignment="1" applyProtection="1">
      <alignment vertical="top"/>
    </xf>
    <xf numFmtId="0" fontId="8" fillId="0" borderId="2" xfId="3" applyFont="1" applyFill="1" applyBorder="1" applyAlignment="1" applyProtection="1">
      <alignment horizontal="left"/>
    </xf>
    <xf numFmtId="0" fontId="7" fillId="0" borderId="2" xfId="2" applyFont="1" applyFill="1" applyBorder="1" applyAlignment="1" applyProtection="1">
      <alignment horizontal="center"/>
    </xf>
    <xf numFmtId="2" fontId="7" fillId="0" borderId="2" xfId="2" applyNumberFormat="1" applyFont="1" applyFill="1" applyBorder="1" applyProtection="1"/>
    <xf numFmtId="0" fontId="7" fillId="0" borderId="2" xfId="2" applyFont="1" applyFill="1" applyBorder="1" applyProtection="1"/>
    <xf numFmtId="0" fontId="8" fillId="0" borderId="2" xfId="0" applyFont="1" applyFill="1" applyBorder="1" applyAlignment="1" applyProtection="1">
      <alignment horizontal="justify" vertical="top"/>
    </xf>
    <xf numFmtId="0" fontId="7" fillId="0" borderId="2" xfId="4" applyFont="1" applyFill="1" applyBorder="1" applyAlignment="1" applyProtection="1">
      <alignment horizontal="center"/>
    </xf>
    <xf numFmtId="2" fontId="7" fillId="0" borderId="2" xfId="4" applyNumberFormat="1" applyFont="1" applyFill="1" applyBorder="1" applyProtection="1"/>
    <xf numFmtId="4" fontId="7" fillId="0" borderId="2" xfId="2" applyNumberFormat="1" applyFont="1" applyFill="1" applyBorder="1" applyProtection="1"/>
    <xf numFmtId="0" fontId="8" fillId="0" borderId="2" xfId="3" applyFont="1" applyFill="1" applyBorder="1" applyAlignment="1" applyProtection="1">
      <alignment horizontal="left" vertical="top" wrapText="1"/>
    </xf>
    <xf numFmtId="49" fontId="7" fillId="0" borderId="2" xfId="5" quotePrefix="1" applyNumberFormat="1" applyFont="1" applyFill="1" applyBorder="1" applyAlignment="1" applyProtection="1">
      <alignment vertical="top"/>
    </xf>
    <xf numFmtId="0" fontId="7" fillId="0" borderId="2" xfId="6" applyFont="1" applyBorder="1" applyAlignment="1" applyProtection="1">
      <alignment horizontal="justify" vertical="top"/>
    </xf>
    <xf numFmtId="0" fontId="7" fillId="0" borderId="2" xfId="6" applyFont="1" applyBorder="1" applyAlignment="1" applyProtection="1">
      <alignment horizontal="center"/>
    </xf>
    <xf numFmtId="2" fontId="7" fillId="0" borderId="2" xfId="6" applyNumberFormat="1" applyFont="1" applyBorder="1" applyProtection="1"/>
    <xf numFmtId="0" fontId="7" fillId="0" borderId="2" xfId="8" applyFont="1" applyBorder="1" applyAlignment="1" applyProtection="1">
      <alignment horizontal="justify" vertical="top"/>
    </xf>
    <xf numFmtId="49" fontId="8" fillId="0" borderId="2" xfId="5" quotePrefix="1" applyNumberFormat="1" applyFont="1" applyFill="1" applyBorder="1" applyAlignment="1" applyProtection="1">
      <alignment vertical="top"/>
    </xf>
    <xf numFmtId="0" fontId="8" fillId="0" borderId="2" xfId="9" applyFont="1" applyFill="1" applyBorder="1" applyAlignment="1" applyProtection="1">
      <alignment horizontal="justify" vertical="top" wrapText="1"/>
    </xf>
    <xf numFmtId="0" fontId="7" fillId="0" borderId="2" xfId="8" applyFont="1" applyFill="1" applyBorder="1" applyAlignment="1" applyProtection="1">
      <alignment horizontal="justify" vertical="top"/>
    </xf>
    <xf numFmtId="2" fontId="0" fillId="0" borderId="0" xfId="0" applyNumberFormat="1" applyFont="1" applyBorder="1" applyProtection="1"/>
    <xf numFmtId="0" fontId="7" fillId="0" borderId="0" xfId="0" applyFont="1" applyFill="1" applyBorder="1" applyAlignment="1" applyProtection="1">
      <alignment horizontal="justify" vertical="top"/>
    </xf>
    <xf numFmtId="49" fontId="7" fillId="0" borderId="12" xfId="5" quotePrefix="1" applyNumberFormat="1" applyFont="1" applyFill="1" applyBorder="1" applyAlignment="1" applyProtection="1">
      <alignment vertical="top"/>
    </xf>
    <xf numFmtId="0" fontId="7" fillId="0" borderId="12" xfId="8" applyFont="1" applyBorder="1" applyAlignment="1" applyProtection="1">
      <alignment horizontal="justify" vertical="top"/>
    </xf>
    <xf numFmtId="49" fontId="7" fillId="0" borderId="10" xfId="5" quotePrefix="1" applyNumberFormat="1" applyFont="1" applyFill="1" applyBorder="1" applyAlignment="1" applyProtection="1">
      <alignment vertical="top"/>
    </xf>
    <xf numFmtId="0" fontId="8" fillId="0" borderId="26" xfId="9" applyFont="1" applyBorder="1" applyAlignment="1" applyProtection="1">
      <alignment horizontal="center"/>
    </xf>
    <xf numFmtId="2" fontId="8" fillId="0" borderId="26" xfId="9" applyNumberFormat="1" applyFont="1" applyBorder="1" applyProtection="1"/>
    <xf numFmtId="164" fontId="8" fillId="0" borderId="26" xfId="7" applyNumberFormat="1" applyFont="1" applyBorder="1" applyProtection="1"/>
    <xf numFmtId="49" fontId="7" fillId="0" borderId="6" xfId="5" quotePrefix="1" applyNumberFormat="1" applyFont="1" applyFill="1" applyBorder="1" applyAlignment="1" applyProtection="1">
      <alignment vertical="top"/>
    </xf>
    <xf numFmtId="0" fontId="7" fillId="0" borderId="6" xfId="8" applyFont="1" applyBorder="1" applyAlignment="1" applyProtection="1">
      <alignment horizontal="justify" vertical="top"/>
    </xf>
    <xf numFmtId="0" fontId="7" fillId="0" borderId="6" xfId="9" applyFont="1" applyBorder="1" applyAlignment="1" applyProtection="1">
      <alignment horizontal="center"/>
    </xf>
    <xf numFmtId="2" fontId="7" fillId="0" borderId="6" xfId="9" applyNumberFormat="1" applyFont="1" applyBorder="1" applyProtection="1"/>
    <xf numFmtId="164" fontId="7" fillId="0" borderId="6" xfId="7" applyNumberFormat="1" applyFont="1" applyBorder="1" applyProtection="1"/>
    <xf numFmtId="49" fontId="8" fillId="0" borderId="13" xfId="5" quotePrefix="1" applyNumberFormat="1" applyFont="1" applyFill="1" applyBorder="1" applyAlignment="1" applyProtection="1">
      <alignment vertical="top"/>
    </xf>
    <xf numFmtId="0" fontId="8" fillId="0" borderId="13" xfId="8" applyFont="1" applyBorder="1" applyAlignment="1" applyProtection="1">
      <alignment horizontal="justify" vertical="top"/>
    </xf>
    <xf numFmtId="0" fontId="8" fillId="0" borderId="2" xfId="8" applyFont="1" applyBorder="1" applyAlignment="1" applyProtection="1">
      <alignment horizontal="justify" vertical="top"/>
    </xf>
    <xf numFmtId="0" fontId="7" fillId="0" borderId="0" xfId="0" applyFont="1" applyBorder="1" applyAlignment="1" applyProtection="1">
      <alignment horizontal="justify" vertical="top"/>
    </xf>
    <xf numFmtId="0" fontId="8" fillId="0" borderId="3" xfId="0" applyFont="1" applyFill="1" applyBorder="1" applyAlignment="1" applyProtection="1">
      <alignment horizontal="justify" vertical="top"/>
    </xf>
    <xf numFmtId="0" fontId="8" fillId="0" borderId="11" xfId="9" applyFont="1" applyBorder="1" applyAlignment="1" applyProtection="1">
      <alignment horizontal="center"/>
    </xf>
    <xf numFmtId="2" fontId="8" fillId="0" borderId="11" xfId="9" applyNumberFormat="1" applyFont="1" applyBorder="1" applyProtection="1"/>
    <xf numFmtId="164" fontId="8" fillId="0" borderId="11" xfId="7" applyNumberFormat="1" applyFont="1" applyBorder="1" applyProtection="1"/>
    <xf numFmtId="0" fontId="7" fillId="0" borderId="12" xfId="8" quotePrefix="1" applyFont="1" applyBorder="1" applyAlignment="1" applyProtection="1">
      <alignment horizontal="justify" vertical="top"/>
    </xf>
    <xf numFmtId="49" fontId="7" fillId="0" borderId="13" xfId="5" quotePrefix="1" applyNumberFormat="1" applyFont="1" applyFill="1" applyBorder="1" applyAlignment="1" applyProtection="1">
      <alignment vertical="top"/>
    </xf>
    <xf numFmtId="0" fontId="7" fillId="0" borderId="2" xfId="9" applyFont="1" applyFill="1" applyBorder="1" applyAlignment="1" applyProtection="1">
      <alignment horizontal="center"/>
    </xf>
    <xf numFmtId="2" fontId="7" fillId="0" borderId="2" xfId="9" applyNumberFormat="1" applyFont="1" applyFill="1" applyBorder="1" applyProtection="1"/>
    <xf numFmtId="164" fontId="7" fillId="0" borderId="2" xfId="7" applyNumberFormat="1" applyFont="1" applyFill="1" applyBorder="1" applyProtection="1"/>
    <xf numFmtId="0" fontId="0" fillId="0" borderId="0" xfId="0" applyFont="1" applyFill="1" applyProtection="1"/>
    <xf numFmtId="0" fontId="7" fillId="0" borderId="0" xfId="8" applyFont="1" applyBorder="1" applyAlignment="1" applyProtection="1">
      <alignment horizontal="justify" vertical="top"/>
    </xf>
    <xf numFmtId="0" fontId="8" fillId="0" borderId="2" xfId="8" quotePrefix="1" applyFont="1" applyBorder="1" applyAlignment="1" applyProtection="1">
      <alignment horizontal="justify" vertical="top"/>
    </xf>
    <xf numFmtId="0" fontId="8" fillId="0" borderId="11" xfId="9" applyFont="1" applyBorder="1" applyAlignment="1" applyProtection="1">
      <alignment horizontal="center" vertical="center"/>
    </xf>
    <xf numFmtId="2" fontId="8" fillId="0" borderId="11" xfId="9" applyNumberFormat="1" applyFont="1" applyBorder="1" applyAlignment="1" applyProtection="1">
      <alignment vertical="center"/>
    </xf>
    <xf numFmtId="164" fontId="8" fillId="0" borderId="11" xfId="7" applyNumberFormat="1" applyFont="1" applyBorder="1" applyAlignment="1" applyProtection="1">
      <alignment vertical="center"/>
    </xf>
    <xf numFmtId="0" fontId="0" fillId="0" borderId="0" xfId="0" applyFont="1" applyAlignment="1" applyProtection="1">
      <alignment vertical="center"/>
    </xf>
    <xf numFmtId="0" fontId="8" fillId="0" borderId="12" xfId="9" applyFont="1" applyBorder="1" applyAlignment="1" applyProtection="1">
      <alignment horizontal="center"/>
    </xf>
    <xf numFmtId="2" fontId="8" fillId="0" borderId="12" xfId="9" applyNumberFormat="1" applyFont="1" applyBorder="1" applyProtection="1"/>
    <xf numFmtId="164" fontId="8" fillId="0" borderId="12" xfId="7" applyNumberFormat="1" applyFont="1" applyBorder="1" applyProtection="1"/>
    <xf numFmtId="165" fontId="0" fillId="0" borderId="0" xfId="0" applyNumberFormat="1" applyBorder="1" applyAlignment="1">
      <alignment horizontal="right"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165" fontId="1" fillId="0" borderId="6" xfId="0" applyNumberFormat="1" applyFont="1" applyBorder="1" applyAlignment="1">
      <alignment horizontal="right" wrapText="1"/>
    </xf>
    <xf numFmtId="0" fontId="1" fillId="0" borderId="6" xfId="0" applyFont="1" applyBorder="1" applyAlignment="1">
      <alignment horizontal="right" wrapText="1"/>
    </xf>
    <xf numFmtId="165" fontId="1" fillId="0" borderId="8" xfId="0" applyNumberFormat="1" applyFont="1" applyBorder="1" applyAlignment="1">
      <alignment horizontal="right" wrapText="1"/>
    </xf>
    <xf numFmtId="165" fontId="1" fillId="0" borderId="9" xfId="0" applyNumberFormat="1" applyFont="1" applyBorder="1" applyAlignment="1">
      <alignment horizontal="right" wrapText="1"/>
    </xf>
    <xf numFmtId="165" fontId="0" fillId="0" borderId="0" xfId="0" applyNumberFormat="1" applyAlignment="1">
      <alignment horizontal="right" wrapText="1"/>
    </xf>
  </cellXfs>
  <cellStyles count="436">
    <cellStyle name="_List1" xfId="123" xr:uid="{00000000-0005-0000-0000-000000000000}"/>
    <cellStyle name="20 % – Poudarek1 2" xfId="79" xr:uid="{00000000-0005-0000-0000-000001000000}"/>
    <cellStyle name="20 % – Poudarek2 2" xfId="80" xr:uid="{00000000-0005-0000-0000-000002000000}"/>
    <cellStyle name="20 % – Poudarek3 2" xfId="81" xr:uid="{00000000-0005-0000-0000-000003000000}"/>
    <cellStyle name="20 % – Poudarek4 2" xfId="82" xr:uid="{00000000-0005-0000-0000-000004000000}"/>
    <cellStyle name="20 % – Poudarek5 2" xfId="83" xr:uid="{00000000-0005-0000-0000-000005000000}"/>
    <cellStyle name="20 % – Poudarek6 2" xfId="84" xr:uid="{00000000-0005-0000-0000-000006000000}"/>
    <cellStyle name="20% - Accent1" xfId="38" xr:uid="{00000000-0005-0000-0000-000007000000}"/>
    <cellStyle name="20% - Accent1 2" xfId="124" xr:uid="{00000000-0005-0000-0000-000008000000}"/>
    <cellStyle name="20% - Accent2" xfId="37" xr:uid="{00000000-0005-0000-0000-000009000000}"/>
    <cellStyle name="20% - Accent2 2" xfId="125" xr:uid="{00000000-0005-0000-0000-00000A000000}"/>
    <cellStyle name="20% - Accent3" xfId="36" xr:uid="{00000000-0005-0000-0000-00000B000000}"/>
    <cellStyle name="20% - Accent3 2" xfId="126" xr:uid="{00000000-0005-0000-0000-00000C000000}"/>
    <cellStyle name="20% - Accent4" xfId="35" xr:uid="{00000000-0005-0000-0000-00000D000000}"/>
    <cellStyle name="20% - Accent4 2" xfId="127" xr:uid="{00000000-0005-0000-0000-00000E000000}"/>
    <cellStyle name="20% - Accent5" xfId="34" xr:uid="{00000000-0005-0000-0000-00000F000000}"/>
    <cellStyle name="20% - Accent5 2" xfId="128" xr:uid="{00000000-0005-0000-0000-000010000000}"/>
    <cellStyle name="20% - Accent6" xfId="33" xr:uid="{00000000-0005-0000-0000-000011000000}"/>
    <cellStyle name="20% - Accent6 2" xfId="129" xr:uid="{00000000-0005-0000-0000-000012000000}"/>
    <cellStyle name="40 % – Poudarek1 2" xfId="85" xr:uid="{00000000-0005-0000-0000-000013000000}"/>
    <cellStyle name="40 % – Poudarek2 2" xfId="86" xr:uid="{00000000-0005-0000-0000-000014000000}"/>
    <cellStyle name="40 % – Poudarek3 2" xfId="87" xr:uid="{00000000-0005-0000-0000-000015000000}"/>
    <cellStyle name="40 % – Poudarek4 2" xfId="88" xr:uid="{00000000-0005-0000-0000-000016000000}"/>
    <cellStyle name="40 % – Poudarek5 2" xfId="89" xr:uid="{00000000-0005-0000-0000-000017000000}"/>
    <cellStyle name="40 % – Poudarek6 2" xfId="90" xr:uid="{00000000-0005-0000-0000-000018000000}"/>
    <cellStyle name="40% - Accent1" xfId="32" xr:uid="{00000000-0005-0000-0000-000019000000}"/>
    <cellStyle name="40% - Accent1 2" xfId="130" xr:uid="{00000000-0005-0000-0000-00001A000000}"/>
    <cellStyle name="40% - Accent2" xfId="31" xr:uid="{00000000-0005-0000-0000-00001B000000}"/>
    <cellStyle name="40% - Accent2 2" xfId="131" xr:uid="{00000000-0005-0000-0000-00001C000000}"/>
    <cellStyle name="40% - Accent3" xfId="28" xr:uid="{00000000-0005-0000-0000-00001D000000}"/>
    <cellStyle name="40% - Accent3 2" xfId="132" xr:uid="{00000000-0005-0000-0000-00001E000000}"/>
    <cellStyle name="40% - Accent4" xfId="30" xr:uid="{00000000-0005-0000-0000-00001F000000}"/>
    <cellStyle name="40% - Accent4 2" xfId="133" xr:uid="{00000000-0005-0000-0000-000020000000}"/>
    <cellStyle name="40% - Accent5" xfId="29" xr:uid="{00000000-0005-0000-0000-000021000000}"/>
    <cellStyle name="40% - Accent5 2" xfId="134" xr:uid="{00000000-0005-0000-0000-000022000000}"/>
    <cellStyle name="40% - Accent6" xfId="41" xr:uid="{00000000-0005-0000-0000-000023000000}"/>
    <cellStyle name="40% - Accent6 2" xfId="135" xr:uid="{00000000-0005-0000-0000-000024000000}"/>
    <cellStyle name="60 % – Poudarek1 2" xfId="91" xr:uid="{00000000-0005-0000-0000-000025000000}"/>
    <cellStyle name="60 % – Poudarek2 2" xfId="92" xr:uid="{00000000-0005-0000-0000-000026000000}"/>
    <cellStyle name="60 % – Poudarek3 2" xfId="93" xr:uid="{00000000-0005-0000-0000-000027000000}"/>
    <cellStyle name="60 % – Poudarek4 2" xfId="94" xr:uid="{00000000-0005-0000-0000-000028000000}"/>
    <cellStyle name="60 % – Poudarek5 2" xfId="95" xr:uid="{00000000-0005-0000-0000-000029000000}"/>
    <cellStyle name="60 % – Poudarek6 2" xfId="96" xr:uid="{00000000-0005-0000-0000-00002A000000}"/>
    <cellStyle name="60% - Accent1" xfId="42" xr:uid="{00000000-0005-0000-0000-00002B000000}"/>
    <cellStyle name="60% - Accent1 2" xfId="136" xr:uid="{00000000-0005-0000-0000-00002C000000}"/>
    <cellStyle name="60% - Accent2" xfId="43" xr:uid="{00000000-0005-0000-0000-00002D000000}"/>
    <cellStyle name="60% - Accent2 2" xfId="137" xr:uid="{00000000-0005-0000-0000-00002E000000}"/>
    <cellStyle name="60% - Accent3" xfId="44" xr:uid="{00000000-0005-0000-0000-00002F000000}"/>
    <cellStyle name="60% - Accent3 2" xfId="138" xr:uid="{00000000-0005-0000-0000-000030000000}"/>
    <cellStyle name="60% - Accent4" xfId="45" xr:uid="{00000000-0005-0000-0000-000031000000}"/>
    <cellStyle name="60% - Accent4 2" xfId="139" xr:uid="{00000000-0005-0000-0000-000032000000}"/>
    <cellStyle name="60% - Accent5" xfId="46" xr:uid="{00000000-0005-0000-0000-000033000000}"/>
    <cellStyle name="60% - Accent5 2" xfId="140" xr:uid="{00000000-0005-0000-0000-000034000000}"/>
    <cellStyle name="60% - Accent6" xfId="47" xr:uid="{00000000-0005-0000-0000-000035000000}"/>
    <cellStyle name="60% - Accent6 2" xfId="141" xr:uid="{00000000-0005-0000-0000-000036000000}"/>
    <cellStyle name="Accent1" xfId="48" xr:uid="{00000000-0005-0000-0000-000037000000}"/>
    <cellStyle name="Accent1 2" xfId="142" xr:uid="{00000000-0005-0000-0000-000038000000}"/>
    <cellStyle name="Accent2" xfId="49" xr:uid="{00000000-0005-0000-0000-000039000000}"/>
    <cellStyle name="Accent2 2" xfId="143" xr:uid="{00000000-0005-0000-0000-00003A000000}"/>
    <cellStyle name="Accent3" xfId="50" xr:uid="{00000000-0005-0000-0000-00003B000000}"/>
    <cellStyle name="Accent3 2" xfId="144" xr:uid="{00000000-0005-0000-0000-00003C000000}"/>
    <cellStyle name="Accent4" xfId="51" xr:uid="{00000000-0005-0000-0000-00003D000000}"/>
    <cellStyle name="Accent4 2" xfId="145" xr:uid="{00000000-0005-0000-0000-00003E000000}"/>
    <cellStyle name="Accent5" xfId="52" xr:uid="{00000000-0005-0000-0000-00003F000000}"/>
    <cellStyle name="Accent5 2" xfId="146" xr:uid="{00000000-0005-0000-0000-000040000000}"/>
    <cellStyle name="Accent6" xfId="53" xr:uid="{00000000-0005-0000-0000-000041000000}"/>
    <cellStyle name="Accent6 2" xfId="147" xr:uid="{00000000-0005-0000-0000-000042000000}"/>
    <cellStyle name="Bad" xfId="54" xr:uid="{00000000-0005-0000-0000-000043000000}"/>
    <cellStyle name="Bad 2" xfId="148" xr:uid="{00000000-0005-0000-0000-000044000000}"/>
    <cellStyle name="Calculation" xfId="55" xr:uid="{00000000-0005-0000-0000-000045000000}"/>
    <cellStyle name="Calculation 2" xfId="149" xr:uid="{00000000-0005-0000-0000-000046000000}"/>
    <cellStyle name="Calculation 2 2" xfId="207" xr:uid="{00000000-0005-0000-0000-000047000000}"/>
    <cellStyle name="Calculation 2 2 2" xfId="423" xr:uid="{00000000-0005-0000-0000-000048000000}"/>
    <cellStyle name="Calculation 2 3" xfId="302" xr:uid="{00000000-0005-0000-0000-000049000000}"/>
    <cellStyle name="Calculation 2 4" xfId="331" xr:uid="{00000000-0005-0000-0000-00004A000000}"/>
    <cellStyle name="Calculation 2 5" xfId="332" xr:uid="{00000000-0005-0000-0000-00004B000000}"/>
    <cellStyle name="Calculation 3" xfId="197" xr:uid="{00000000-0005-0000-0000-00004C000000}"/>
    <cellStyle name="Calculation 3 2" xfId="413" xr:uid="{00000000-0005-0000-0000-00004D000000}"/>
    <cellStyle name="Calculation 4" xfId="356" xr:uid="{00000000-0005-0000-0000-00004E000000}"/>
    <cellStyle name="Calculation 5" xfId="314" xr:uid="{00000000-0005-0000-0000-00004F000000}"/>
    <cellStyle name="Calculation 6" xfId="319" xr:uid="{00000000-0005-0000-0000-000050000000}"/>
    <cellStyle name="Check Cell" xfId="56" xr:uid="{00000000-0005-0000-0000-000051000000}"/>
    <cellStyle name="Check Cell 2" xfId="150" xr:uid="{00000000-0005-0000-0000-000052000000}"/>
    <cellStyle name="Currency 2" xfId="57" xr:uid="{00000000-0005-0000-0000-000053000000}"/>
    <cellStyle name="Currency 2 2" xfId="58" xr:uid="{00000000-0005-0000-0000-000054000000}"/>
    <cellStyle name="Currency 3" xfId="59" xr:uid="{00000000-0005-0000-0000-000055000000}"/>
    <cellStyle name="Denar [0]_V3 plin" xfId="19" xr:uid="{00000000-0005-0000-0000-000056000000}"/>
    <cellStyle name="Denar_V3 plin" xfId="20" xr:uid="{00000000-0005-0000-0000-000057000000}"/>
    <cellStyle name="Dobro 2" xfId="97" xr:uid="{00000000-0005-0000-0000-000058000000}"/>
    <cellStyle name="Element-delo" xfId="370" xr:uid="{00000000-0005-0000-0000-000059000000}"/>
    <cellStyle name="Euro" xfId="98" xr:uid="{00000000-0005-0000-0000-00005A000000}"/>
    <cellStyle name="Explanatory Text" xfId="60" xr:uid="{00000000-0005-0000-0000-00005B000000}"/>
    <cellStyle name="Explanatory Text 2" xfId="151" xr:uid="{00000000-0005-0000-0000-00005C000000}"/>
    <cellStyle name="Good" xfId="61" xr:uid="{00000000-0005-0000-0000-00005D000000}"/>
    <cellStyle name="Good 2" xfId="152" xr:uid="{00000000-0005-0000-0000-00005E000000}"/>
    <cellStyle name="Heading 1" xfId="62" xr:uid="{00000000-0005-0000-0000-00005F000000}"/>
    <cellStyle name="Heading 1 2" xfId="153" xr:uid="{00000000-0005-0000-0000-000060000000}"/>
    <cellStyle name="Heading 2" xfId="63" xr:uid="{00000000-0005-0000-0000-000061000000}"/>
    <cellStyle name="Heading 2 2" xfId="154" xr:uid="{00000000-0005-0000-0000-000062000000}"/>
    <cellStyle name="Heading 3" xfId="64" xr:uid="{00000000-0005-0000-0000-000063000000}"/>
    <cellStyle name="Heading 3 2" xfId="155" xr:uid="{00000000-0005-0000-0000-000064000000}"/>
    <cellStyle name="Heading 4" xfId="65" xr:uid="{00000000-0005-0000-0000-000065000000}"/>
    <cellStyle name="Heading 4 2" xfId="156" xr:uid="{00000000-0005-0000-0000-000066000000}"/>
    <cellStyle name="Input" xfId="66" xr:uid="{00000000-0005-0000-0000-000067000000}"/>
    <cellStyle name="Input 2" xfId="157" xr:uid="{00000000-0005-0000-0000-000068000000}"/>
    <cellStyle name="Input 2 2" xfId="208" xr:uid="{00000000-0005-0000-0000-000069000000}"/>
    <cellStyle name="Input 2 2 2" xfId="424" xr:uid="{00000000-0005-0000-0000-00006A000000}"/>
    <cellStyle name="Input 2 3" xfId="333" xr:uid="{00000000-0005-0000-0000-00006B000000}"/>
    <cellStyle name="Input 2 4" xfId="358" xr:uid="{00000000-0005-0000-0000-00006C000000}"/>
    <cellStyle name="Input 2 5" xfId="340" xr:uid="{00000000-0005-0000-0000-00006D000000}"/>
    <cellStyle name="Input 3" xfId="198" xr:uid="{00000000-0005-0000-0000-00006E000000}"/>
    <cellStyle name="Input 3 2" xfId="414" xr:uid="{00000000-0005-0000-0000-00006F000000}"/>
    <cellStyle name="Input 4" xfId="309" xr:uid="{00000000-0005-0000-0000-000070000000}"/>
    <cellStyle name="Input 5" xfId="334" xr:uid="{00000000-0005-0000-0000-000071000000}"/>
    <cellStyle name="Input 6" xfId="311" xr:uid="{00000000-0005-0000-0000-000072000000}"/>
    <cellStyle name="Izhod 2" xfId="99" xr:uid="{00000000-0005-0000-0000-000073000000}"/>
    <cellStyle name="Izhod 2 2" xfId="202" xr:uid="{00000000-0005-0000-0000-000074000000}"/>
    <cellStyle name="Izhod 2 2 2" xfId="418" xr:uid="{00000000-0005-0000-0000-000075000000}"/>
    <cellStyle name="Izhod 2 3" xfId="338" xr:uid="{00000000-0005-0000-0000-000076000000}"/>
    <cellStyle name="Izhod 2 4" xfId="320" xr:uid="{00000000-0005-0000-0000-000077000000}"/>
    <cellStyle name="Izhod 2 5" xfId="360" xr:uid="{00000000-0005-0000-0000-000078000000}"/>
    <cellStyle name="Linked Cell" xfId="67" xr:uid="{00000000-0005-0000-0000-000079000000}"/>
    <cellStyle name="Linked Cell 2" xfId="158" xr:uid="{00000000-0005-0000-0000-00007A000000}"/>
    <cellStyle name="Naslov 1 2" xfId="101" xr:uid="{00000000-0005-0000-0000-00007B000000}"/>
    <cellStyle name="Naslov 2 2" xfId="102" xr:uid="{00000000-0005-0000-0000-00007C000000}"/>
    <cellStyle name="Naslov 3 2" xfId="103" xr:uid="{00000000-0005-0000-0000-00007D000000}"/>
    <cellStyle name="Naslov 4 2" xfId="104" xr:uid="{00000000-0005-0000-0000-00007E000000}"/>
    <cellStyle name="Naslov 5" xfId="100" xr:uid="{00000000-0005-0000-0000-00007F000000}"/>
    <cellStyle name="Navadno" xfId="0" builtinId="0"/>
    <cellStyle name="Navadno 10" xfId="177" xr:uid="{00000000-0005-0000-0000-000081000000}"/>
    <cellStyle name="Navadno 10 2" xfId="189" xr:uid="{00000000-0005-0000-0000-000082000000}"/>
    <cellStyle name="Navadno 10 2 2" xfId="233" xr:uid="{00000000-0005-0000-0000-000083000000}"/>
    <cellStyle name="Navadno 10 2 2 2" xfId="287" xr:uid="{00000000-0005-0000-0000-000084000000}"/>
    <cellStyle name="Navadno 10 2 3" xfId="350" xr:uid="{00000000-0005-0000-0000-000085000000}"/>
    <cellStyle name="Navadno 10 2 4" xfId="389" xr:uid="{00000000-0005-0000-0000-000086000000}"/>
    <cellStyle name="Navadno 10 2 5" xfId="407" xr:uid="{00000000-0005-0000-0000-000087000000}"/>
    <cellStyle name="Navadno 10 2 6" xfId="260" xr:uid="{00000000-0005-0000-0000-000088000000}"/>
    <cellStyle name="Navadno 10 3" xfId="215" xr:uid="{00000000-0005-0000-0000-000089000000}"/>
    <cellStyle name="Navadno 10 3 2" xfId="242" xr:uid="{00000000-0005-0000-0000-00008A000000}"/>
    <cellStyle name="Navadno 10 3 2 2" xfId="296" xr:uid="{00000000-0005-0000-0000-00008B000000}"/>
    <cellStyle name="Navadno 10 3 3" xfId="431" xr:uid="{00000000-0005-0000-0000-00008C000000}"/>
    <cellStyle name="Navadno 10 3 4" xfId="269" xr:uid="{00000000-0005-0000-0000-00008D000000}"/>
    <cellStyle name="Navadno 10 4" xfId="227" xr:uid="{00000000-0005-0000-0000-00008E000000}"/>
    <cellStyle name="Navadno 10 4 2" xfId="281" xr:uid="{00000000-0005-0000-0000-00008F000000}"/>
    <cellStyle name="Navadno 10 5" xfId="341" xr:uid="{00000000-0005-0000-0000-000090000000}"/>
    <cellStyle name="Navadno 10 6" xfId="383" xr:uid="{00000000-0005-0000-0000-000091000000}"/>
    <cellStyle name="Navadno 10 7" xfId="398" xr:uid="{00000000-0005-0000-0000-000092000000}"/>
    <cellStyle name="Navadno 10 8" xfId="251" xr:uid="{00000000-0005-0000-0000-000093000000}"/>
    <cellStyle name="Navadno 11" xfId="10" xr:uid="{00000000-0005-0000-0000-000094000000}"/>
    <cellStyle name="Navadno 11 2" xfId="178" xr:uid="{00000000-0005-0000-0000-000095000000}"/>
    <cellStyle name="Navadno 12" xfId="179" xr:uid="{00000000-0005-0000-0000-000096000000}"/>
    <cellStyle name="Navadno 12 2" xfId="190" xr:uid="{00000000-0005-0000-0000-000097000000}"/>
    <cellStyle name="Navadno 12 2 2" xfId="234" xr:uid="{00000000-0005-0000-0000-000098000000}"/>
    <cellStyle name="Navadno 12 2 2 2" xfId="288" xr:uid="{00000000-0005-0000-0000-000099000000}"/>
    <cellStyle name="Navadno 12 2 3" xfId="351" xr:uid="{00000000-0005-0000-0000-00009A000000}"/>
    <cellStyle name="Navadno 12 2 4" xfId="390" xr:uid="{00000000-0005-0000-0000-00009B000000}"/>
    <cellStyle name="Navadno 12 2 5" xfId="408" xr:uid="{00000000-0005-0000-0000-00009C000000}"/>
    <cellStyle name="Navadno 12 2 6" xfId="261" xr:uid="{00000000-0005-0000-0000-00009D000000}"/>
    <cellStyle name="Navadno 12 3" xfId="216" xr:uid="{00000000-0005-0000-0000-00009E000000}"/>
    <cellStyle name="Navadno 12 3 2" xfId="243" xr:uid="{00000000-0005-0000-0000-00009F000000}"/>
    <cellStyle name="Navadno 12 3 2 2" xfId="297" xr:uid="{00000000-0005-0000-0000-0000A0000000}"/>
    <cellStyle name="Navadno 12 3 3" xfId="432" xr:uid="{00000000-0005-0000-0000-0000A1000000}"/>
    <cellStyle name="Navadno 12 3 4" xfId="270" xr:uid="{00000000-0005-0000-0000-0000A2000000}"/>
    <cellStyle name="Navadno 12 4" xfId="228" xr:uid="{00000000-0005-0000-0000-0000A3000000}"/>
    <cellStyle name="Navadno 12 4 2" xfId="282" xr:uid="{00000000-0005-0000-0000-0000A4000000}"/>
    <cellStyle name="Navadno 12 5" xfId="342" xr:uid="{00000000-0005-0000-0000-0000A5000000}"/>
    <cellStyle name="Navadno 12 6" xfId="384" xr:uid="{00000000-0005-0000-0000-0000A6000000}"/>
    <cellStyle name="Navadno 12 7" xfId="399" xr:uid="{00000000-0005-0000-0000-0000A7000000}"/>
    <cellStyle name="Navadno 12 8" xfId="252" xr:uid="{00000000-0005-0000-0000-0000A8000000}"/>
    <cellStyle name="Navadno 13" xfId="194" xr:uid="{00000000-0005-0000-0000-0000A9000000}"/>
    <cellStyle name="Navadno 14" xfId="11" xr:uid="{00000000-0005-0000-0000-0000AA000000}"/>
    <cellStyle name="Navadno 2" xfId="12" xr:uid="{00000000-0005-0000-0000-0000AB000000}"/>
    <cellStyle name="Navadno 2 2" xfId="371" xr:uid="{00000000-0005-0000-0000-0000AC000000}"/>
    <cellStyle name="Navadno 2 3" xfId="372" xr:uid="{00000000-0005-0000-0000-0000AD000000}"/>
    <cellStyle name="Navadno 2_101208_VHODNI_HALL_OGREVANJE, HLAJENJE_PZI" xfId="373" xr:uid="{00000000-0005-0000-0000-0000AE000000}"/>
    <cellStyle name="Navadno 3" xfId="17" xr:uid="{00000000-0005-0000-0000-0000AF000000}"/>
    <cellStyle name="Navadno 3 10" xfId="247" xr:uid="{00000000-0005-0000-0000-0000B0000000}"/>
    <cellStyle name="Navadno 3 2" xfId="182" xr:uid="{00000000-0005-0000-0000-0000B1000000}"/>
    <cellStyle name="Navadno 3 2 2" xfId="191" xr:uid="{00000000-0005-0000-0000-0000B2000000}"/>
    <cellStyle name="Navadno 3 2 2 2" xfId="235" xr:uid="{00000000-0005-0000-0000-0000B3000000}"/>
    <cellStyle name="Navadno 3 2 2 2 2" xfId="289" xr:uid="{00000000-0005-0000-0000-0000B4000000}"/>
    <cellStyle name="Navadno 3 2 2 3" xfId="352" xr:uid="{00000000-0005-0000-0000-0000B5000000}"/>
    <cellStyle name="Navadno 3 2 2 4" xfId="391" xr:uid="{00000000-0005-0000-0000-0000B6000000}"/>
    <cellStyle name="Navadno 3 2 2 5" xfId="409" xr:uid="{00000000-0005-0000-0000-0000B7000000}"/>
    <cellStyle name="Navadno 3 2 2 6" xfId="262" xr:uid="{00000000-0005-0000-0000-0000B8000000}"/>
    <cellStyle name="Navadno 3 2 3" xfId="217" xr:uid="{00000000-0005-0000-0000-0000B9000000}"/>
    <cellStyle name="Navadno 3 2 3 2" xfId="244" xr:uid="{00000000-0005-0000-0000-0000BA000000}"/>
    <cellStyle name="Navadno 3 2 3 2 2" xfId="298" xr:uid="{00000000-0005-0000-0000-0000BB000000}"/>
    <cellStyle name="Navadno 3 2 3 3" xfId="433" xr:uid="{00000000-0005-0000-0000-0000BC000000}"/>
    <cellStyle name="Navadno 3 2 3 4" xfId="271" xr:uid="{00000000-0005-0000-0000-0000BD000000}"/>
    <cellStyle name="Navadno 3 2 4" xfId="223" xr:uid="{00000000-0005-0000-0000-0000BE000000}"/>
    <cellStyle name="Navadno 3 2 4 2" xfId="277" xr:uid="{00000000-0005-0000-0000-0000BF000000}"/>
    <cellStyle name="Navadno 3 2 5" xfId="343" xr:uid="{00000000-0005-0000-0000-0000C0000000}"/>
    <cellStyle name="Navadno 3 2 6" xfId="367" xr:uid="{00000000-0005-0000-0000-0000C1000000}"/>
    <cellStyle name="Navadno 3 2 7" xfId="379" xr:uid="{00000000-0005-0000-0000-0000C2000000}"/>
    <cellStyle name="Navadno 3 2 8" xfId="400" xr:uid="{00000000-0005-0000-0000-0000C3000000}"/>
    <cellStyle name="Navadno 3 2 9" xfId="253" xr:uid="{00000000-0005-0000-0000-0000C4000000}"/>
    <cellStyle name="Navadno 3 3" xfId="185" xr:uid="{00000000-0005-0000-0000-0000C5000000}"/>
    <cellStyle name="Navadno 3 3 2" xfId="229" xr:uid="{00000000-0005-0000-0000-0000C6000000}"/>
    <cellStyle name="Navadno 3 3 2 2" xfId="283" xr:uid="{00000000-0005-0000-0000-0000C7000000}"/>
    <cellStyle name="Navadno 3 3 3" xfId="346" xr:uid="{00000000-0005-0000-0000-0000C8000000}"/>
    <cellStyle name="Navadno 3 3 4" xfId="385" xr:uid="{00000000-0005-0000-0000-0000C9000000}"/>
    <cellStyle name="Navadno 3 3 5" xfId="403" xr:uid="{00000000-0005-0000-0000-0000CA000000}"/>
    <cellStyle name="Navadno 3 3 6" xfId="256" xr:uid="{00000000-0005-0000-0000-0000CB000000}"/>
    <cellStyle name="Navadno 3 4" xfId="196" xr:uid="{00000000-0005-0000-0000-0000CC000000}"/>
    <cellStyle name="Navadno 3 4 2" xfId="238" xr:uid="{00000000-0005-0000-0000-0000CD000000}"/>
    <cellStyle name="Navadno 3 4 2 2" xfId="292" xr:uid="{00000000-0005-0000-0000-0000CE000000}"/>
    <cellStyle name="Navadno 3 4 3" xfId="412" xr:uid="{00000000-0005-0000-0000-0000CF000000}"/>
    <cellStyle name="Navadno 3 4 4" xfId="265" xr:uid="{00000000-0005-0000-0000-0000D0000000}"/>
    <cellStyle name="Navadno 3 5" xfId="220" xr:uid="{00000000-0005-0000-0000-0000D1000000}"/>
    <cellStyle name="Navadno 3 5 2" xfId="274" xr:uid="{00000000-0005-0000-0000-0000D2000000}"/>
    <cellStyle name="Navadno 3 6" xfId="303" xr:uid="{00000000-0005-0000-0000-0000D3000000}"/>
    <cellStyle name="Navadno 3 7" xfId="364" xr:uid="{00000000-0005-0000-0000-0000D4000000}"/>
    <cellStyle name="Navadno 3 8" xfId="376" xr:uid="{00000000-0005-0000-0000-0000D5000000}"/>
    <cellStyle name="Navadno 3 9" xfId="394" xr:uid="{00000000-0005-0000-0000-0000D6000000}"/>
    <cellStyle name="Navadno 4" xfId="18" xr:uid="{00000000-0005-0000-0000-0000D7000000}"/>
    <cellStyle name="Navadno 5" xfId="40" xr:uid="{00000000-0005-0000-0000-0000D8000000}"/>
    <cellStyle name="Navadno 5 2" xfId="374" xr:uid="{00000000-0005-0000-0000-0000D9000000}"/>
    <cellStyle name="Navadno 6" xfId="167" xr:uid="{00000000-0005-0000-0000-0000DA000000}"/>
    <cellStyle name="Navadno 7" xfId="173" xr:uid="{00000000-0005-0000-0000-0000DB000000}"/>
    <cellStyle name="Navadno 8" xfId="174" xr:uid="{00000000-0005-0000-0000-0000DC000000}"/>
    <cellStyle name="Navadno 8 2" xfId="188" xr:uid="{00000000-0005-0000-0000-0000DD000000}"/>
    <cellStyle name="Navadno 8 2 2" xfId="232" xr:uid="{00000000-0005-0000-0000-0000DE000000}"/>
    <cellStyle name="Navadno 8 2 2 2" xfId="286" xr:uid="{00000000-0005-0000-0000-0000DF000000}"/>
    <cellStyle name="Navadno 8 2 3" xfId="349" xr:uid="{00000000-0005-0000-0000-0000E0000000}"/>
    <cellStyle name="Navadno 8 2 4" xfId="388" xr:uid="{00000000-0005-0000-0000-0000E1000000}"/>
    <cellStyle name="Navadno 8 2 5" xfId="406" xr:uid="{00000000-0005-0000-0000-0000E2000000}"/>
    <cellStyle name="Navadno 8 2 6" xfId="259" xr:uid="{00000000-0005-0000-0000-0000E3000000}"/>
    <cellStyle name="Navadno 8 3" xfId="214" xr:uid="{00000000-0005-0000-0000-0000E4000000}"/>
    <cellStyle name="Navadno 8 3 2" xfId="241" xr:uid="{00000000-0005-0000-0000-0000E5000000}"/>
    <cellStyle name="Navadno 8 3 2 2" xfId="295" xr:uid="{00000000-0005-0000-0000-0000E6000000}"/>
    <cellStyle name="Navadno 8 3 3" xfId="430" xr:uid="{00000000-0005-0000-0000-0000E7000000}"/>
    <cellStyle name="Navadno 8 3 4" xfId="268" xr:uid="{00000000-0005-0000-0000-0000E8000000}"/>
    <cellStyle name="Navadno 8 4" xfId="226" xr:uid="{00000000-0005-0000-0000-0000E9000000}"/>
    <cellStyle name="Navadno 8 4 2" xfId="280" xr:uid="{00000000-0005-0000-0000-0000EA000000}"/>
    <cellStyle name="Navadno 8 5" xfId="339" xr:uid="{00000000-0005-0000-0000-0000EB000000}"/>
    <cellStyle name="Navadno 8 6" xfId="382" xr:uid="{00000000-0005-0000-0000-0000EC000000}"/>
    <cellStyle name="Navadno 8 7" xfId="397" xr:uid="{00000000-0005-0000-0000-0000ED000000}"/>
    <cellStyle name="Navadno 8 8" xfId="250" xr:uid="{00000000-0005-0000-0000-0000EE000000}"/>
    <cellStyle name="Navadno 9" xfId="175" xr:uid="{00000000-0005-0000-0000-0000EF000000}"/>
    <cellStyle name="Navadno_110injekcijskadela" xfId="7" xr:uid="{00000000-0005-0000-0000-0000F0000000}"/>
    <cellStyle name="Navadno_110pomocopazovanje" xfId="4" xr:uid="{00000000-0005-0000-0000-0000F1000000}"/>
    <cellStyle name="Navadno_11zemdela" xfId="5" xr:uid="{00000000-0005-0000-0000-0000F2000000}"/>
    <cellStyle name="Navadno_15natokzidovi" xfId="2" xr:uid="{00000000-0005-0000-0000-0000F3000000}"/>
    <cellStyle name="Navadno_18ureditev okolice" xfId="8" xr:uid="{00000000-0005-0000-0000-0000F4000000}"/>
    <cellStyle name="Navadno_21nasiplevibreg" xfId="3" xr:uid="{00000000-0005-0000-0000-0000F5000000}"/>
    <cellStyle name="Navadno_221propustlevibreg" xfId="1" xr:uid="{00000000-0005-0000-0000-0000F6000000}"/>
    <cellStyle name="Navadno_2XXSavaPodvinski" xfId="6" xr:uid="{00000000-0005-0000-0000-0000F7000000}"/>
    <cellStyle name="Navadno_hebosp7" xfId="9" xr:uid="{00000000-0005-0000-0000-0000F8000000}"/>
    <cellStyle name="Neutral" xfId="68" xr:uid="{00000000-0005-0000-0000-0000F9000000}"/>
    <cellStyle name="Neutral 2" xfId="159" xr:uid="{00000000-0005-0000-0000-0000FA000000}"/>
    <cellStyle name="Nevtralno 2" xfId="105" xr:uid="{00000000-0005-0000-0000-0000FB000000}"/>
    <cellStyle name="normal" xfId="13" xr:uid="{00000000-0005-0000-0000-0000FC000000}"/>
    <cellStyle name="Normal 11" xfId="21" xr:uid="{00000000-0005-0000-0000-0000FD000000}"/>
    <cellStyle name="Normal 12" xfId="22" xr:uid="{00000000-0005-0000-0000-0000FE000000}"/>
    <cellStyle name="Normal 18" xfId="23" xr:uid="{00000000-0005-0000-0000-0000FF000000}"/>
    <cellStyle name="Normal 2" xfId="24" xr:uid="{00000000-0005-0000-0000-000000010000}"/>
    <cellStyle name="Normal 2 2" xfId="69" xr:uid="{00000000-0005-0000-0000-000001010000}"/>
    <cellStyle name="Normal 2 2 2" xfId="169" xr:uid="{00000000-0005-0000-0000-000002010000}"/>
    <cellStyle name="Normal 2 3" xfId="168" xr:uid="{00000000-0005-0000-0000-000003010000}"/>
    <cellStyle name="Normal 2 3 10" xfId="248" xr:uid="{00000000-0005-0000-0000-000004010000}"/>
    <cellStyle name="Normal 2 3 2" xfId="183" xr:uid="{00000000-0005-0000-0000-000005010000}"/>
    <cellStyle name="Normal 2 3 2 2" xfId="192" xr:uid="{00000000-0005-0000-0000-000006010000}"/>
    <cellStyle name="Normal 2 3 2 2 2" xfId="236" xr:uid="{00000000-0005-0000-0000-000007010000}"/>
    <cellStyle name="Normal 2 3 2 2 2 2" xfId="290" xr:uid="{00000000-0005-0000-0000-000008010000}"/>
    <cellStyle name="Normal 2 3 2 2 3" xfId="353" xr:uid="{00000000-0005-0000-0000-000009010000}"/>
    <cellStyle name="Normal 2 3 2 2 4" xfId="392" xr:uid="{00000000-0005-0000-0000-00000A010000}"/>
    <cellStyle name="Normal 2 3 2 2 5" xfId="410" xr:uid="{00000000-0005-0000-0000-00000B010000}"/>
    <cellStyle name="Normal 2 3 2 2 6" xfId="263" xr:uid="{00000000-0005-0000-0000-00000C010000}"/>
    <cellStyle name="Normal 2 3 2 3" xfId="218" xr:uid="{00000000-0005-0000-0000-00000D010000}"/>
    <cellStyle name="Normal 2 3 2 3 2" xfId="245" xr:uid="{00000000-0005-0000-0000-00000E010000}"/>
    <cellStyle name="Normal 2 3 2 3 2 2" xfId="299" xr:uid="{00000000-0005-0000-0000-00000F010000}"/>
    <cellStyle name="Normal 2 3 2 3 3" xfId="434" xr:uid="{00000000-0005-0000-0000-000010010000}"/>
    <cellStyle name="Normal 2 3 2 3 4" xfId="272" xr:uid="{00000000-0005-0000-0000-000011010000}"/>
    <cellStyle name="Normal 2 3 2 4" xfId="224" xr:uid="{00000000-0005-0000-0000-000012010000}"/>
    <cellStyle name="Normal 2 3 2 4 2" xfId="278" xr:uid="{00000000-0005-0000-0000-000013010000}"/>
    <cellStyle name="Normal 2 3 2 5" xfId="344" xr:uid="{00000000-0005-0000-0000-000014010000}"/>
    <cellStyle name="Normal 2 3 2 6" xfId="368" xr:uid="{00000000-0005-0000-0000-000015010000}"/>
    <cellStyle name="Normal 2 3 2 7" xfId="380" xr:uid="{00000000-0005-0000-0000-000016010000}"/>
    <cellStyle name="Normal 2 3 2 8" xfId="401" xr:uid="{00000000-0005-0000-0000-000017010000}"/>
    <cellStyle name="Normal 2 3 2 9" xfId="254" xr:uid="{00000000-0005-0000-0000-000018010000}"/>
    <cellStyle name="Normal 2 3 3" xfId="186" xr:uid="{00000000-0005-0000-0000-000019010000}"/>
    <cellStyle name="Normal 2 3 3 2" xfId="230" xr:uid="{00000000-0005-0000-0000-00001A010000}"/>
    <cellStyle name="Normal 2 3 3 2 2" xfId="284" xr:uid="{00000000-0005-0000-0000-00001B010000}"/>
    <cellStyle name="Normal 2 3 3 3" xfId="347" xr:uid="{00000000-0005-0000-0000-00001C010000}"/>
    <cellStyle name="Normal 2 3 3 4" xfId="386" xr:uid="{00000000-0005-0000-0000-00001D010000}"/>
    <cellStyle name="Normal 2 3 3 5" xfId="404" xr:uid="{00000000-0005-0000-0000-00001E010000}"/>
    <cellStyle name="Normal 2 3 3 6" xfId="257" xr:uid="{00000000-0005-0000-0000-00001F010000}"/>
    <cellStyle name="Normal 2 3 4" xfId="212" xr:uid="{00000000-0005-0000-0000-000020010000}"/>
    <cellStyle name="Normal 2 3 4 2" xfId="239" xr:uid="{00000000-0005-0000-0000-000021010000}"/>
    <cellStyle name="Normal 2 3 4 2 2" xfId="293" xr:uid="{00000000-0005-0000-0000-000022010000}"/>
    <cellStyle name="Normal 2 3 4 3" xfId="428" xr:uid="{00000000-0005-0000-0000-000023010000}"/>
    <cellStyle name="Normal 2 3 4 4" xfId="266" xr:uid="{00000000-0005-0000-0000-000024010000}"/>
    <cellStyle name="Normal 2 3 5" xfId="221" xr:uid="{00000000-0005-0000-0000-000025010000}"/>
    <cellStyle name="Normal 2 3 5 2" xfId="275" xr:uid="{00000000-0005-0000-0000-000026010000}"/>
    <cellStyle name="Normal 2 3 6" xfId="336" xr:uid="{00000000-0005-0000-0000-000027010000}"/>
    <cellStyle name="Normal 2 3 7" xfId="365" xr:uid="{00000000-0005-0000-0000-000028010000}"/>
    <cellStyle name="Normal 2 3 8" xfId="377" xr:uid="{00000000-0005-0000-0000-000029010000}"/>
    <cellStyle name="Normal 2 3 9" xfId="395" xr:uid="{00000000-0005-0000-0000-00002A010000}"/>
    <cellStyle name="Normal 3" xfId="70" xr:uid="{00000000-0005-0000-0000-00002B010000}"/>
    <cellStyle name="Normal 3 2" xfId="170" xr:uid="{00000000-0005-0000-0000-00002C010000}"/>
    <cellStyle name="Normal 4" xfId="71" xr:uid="{00000000-0005-0000-0000-00002D010000}"/>
    <cellStyle name="Normal 4 2" xfId="171" xr:uid="{00000000-0005-0000-0000-00002E010000}"/>
    <cellStyle name="Normal 4 2 10" xfId="249" xr:uid="{00000000-0005-0000-0000-00002F010000}"/>
    <cellStyle name="Normal 4 2 2" xfId="184" xr:uid="{00000000-0005-0000-0000-000030010000}"/>
    <cellStyle name="Normal 4 2 2 2" xfId="193" xr:uid="{00000000-0005-0000-0000-000031010000}"/>
    <cellStyle name="Normal 4 2 2 2 2" xfId="237" xr:uid="{00000000-0005-0000-0000-000032010000}"/>
    <cellStyle name="Normal 4 2 2 2 2 2" xfId="291" xr:uid="{00000000-0005-0000-0000-000033010000}"/>
    <cellStyle name="Normal 4 2 2 2 3" xfId="354" xr:uid="{00000000-0005-0000-0000-000034010000}"/>
    <cellStyle name="Normal 4 2 2 2 4" xfId="393" xr:uid="{00000000-0005-0000-0000-000035010000}"/>
    <cellStyle name="Normal 4 2 2 2 5" xfId="411" xr:uid="{00000000-0005-0000-0000-000036010000}"/>
    <cellStyle name="Normal 4 2 2 2 6" xfId="264" xr:uid="{00000000-0005-0000-0000-000037010000}"/>
    <cellStyle name="Normal 4 2 2 3" xfId="219" xr:uid="{00000000-0005-0000-0000-000038010000}"/>
    <cellStyle name="Normal 4 2 2 3 2" xfId="246" xr:uid="{00000000-0005-0000-0000-000039010000}"/>
    <cellStyle name="Normal 4 2 2 3 2 2" xfId="300" xr:uid="{00000000-0005-0000-0000-00003A010000}"/>
    <cellStyle name="Normal 4 2 2 3 3" xfId="435" xr:uid="{00000000-0005-0000-0000-00003B010000}"/>
    <cellStyle name="Normal 4 2 2 3 4" xfId="273" xr:uid="{00000000-0005-0000-0000-00003C010000}"/>
    <cellStyle name="Normal 4 2 2 4" xfId="225" xr:uid="{00000000-0005-0000-0000-00003D010000}"/>
    <cellStyle name="Normal 4 2 2 4 2" xfId="279" xr:uid="{00000000-0005-0000-0000-00003E010000}"/>
    <cellStyle name="Normal 4 2 2 5" xfId="345" xr:uid="{00000000-0005-0000-0000-00003F010000}"/>
    <cellStyle name="Normal 4 2 2 6" xfId="369" xr:uid="{00000000-0005-0000-0000-000040010000}"/>
    <cellStyle name="Normal 4 2 2 7" xfId="381" xr:uid="{00000000-0005-0000-0000-000041010000}"/>
    <cellStyle name="Normal 4 2 2 8" xfId="402" xr:uid="{00000000-0005-0000-0000-000042010000}"/>
    <cellStyle name="Normal 4 2 2 9" xfId="255" xr:uid="{00000000-0005-0000-0000-000043010000}"/>
    <cellStyle name="Normal 4 2 3" xfId="187" xr:uid="{00000000-0005-0000-0000-000044010000}"/>
    <cellStyle name="Normal 4 2 3 2" xfId="231" xr:uid="{00000000-0005-0000-0000-000045010000}"/>
    <cellStyle name="Normal 4 2 3 2 2" xfId="285" xr:uid="{00000000-0005-0000-0000-000046010000}"/>
    <cellStyle name="Normal 4 2 3 3" xfId="348" xr:uid="{00000000-0005-0000-0000-000047010000}"/>
    <cellStyle name="Normal 4 2 3 4" xfId="387" xr:uid="{00000000-0005-0000-0000-000048010000}"/>
    <cellStyle name="Normal 4 2 3 5" xfId="405" xr:uid="{00000000-0005-0000-0000-000049010000}"/>
    <cellStyle name="Normal 4 2 3 6" xfId="258" xr:uid="{00000000-0005-0000-0000-00004A010000}"/>
    <cellStyle name="Normal 4 2 4" xfId="213" xr:uid="{00000000-0005-0000-0000-00004B010000}"/>
    <cellStyle name="Normal 4 2 4 2" xfId="240" xr:uid="{00000000-0005-0000-0000-00004C010000}"/>
    <cellStyle name="Normal 4 2 4 2 2" xfId="294" xr:uid="{00000000-0005-0000-0000-00004D010000}"/>
    <cellStyle name="Normal 4 2 4 3" xfId="429" xr:uid="{00000000-0005-0000-0000-00004E010000}"/>
    <cellStyle name="Normal 4 2 4 4" xfId="267" xr:uid="{00000000-0005-0000-0000-00004F010000}"/>
    <cellStyle name="Normal 4 2 5" xfId="222" xr:uid="{00000000-0005-0000-0000-000050010000}"/>
    <cellStyle name="Normal 4 2 5 2" xfId="276" xr:uid="{00000000-0005-0000-0000-000051010000}"/>
    <cellStyle name="Normal 4 2 6" xfId="337" xr:uid="{00000000-0005-0000-0000-000052010000}"/>
    <cellStyle name="Normal 4 2 7" xfId="366" xr:uid="{00000000-0005-0000-0000-000053010000}"/>
    <cellStyle name="Normal 4 2 8" xfId="378" xr:uid="{00000000-0005-0000-0000-000054010000}"/>
    <cellStyle name="Normal 4 2 9" xfId="396" xr:uid="{00000000-0005-0000-0000-000055010000}"/>
    <cellStyle name="Normal_03-001 ADRIA-STR.INST" xfId="25" xr:uid="{00000000-0005-0000-0000-000056010000}"/>
    <cellStyle name="normal1" xfId="180" xr:uid="{00000000-0005-0000-0000-000057010000}"/>
    <cellStyle name="Note" xfId="72" xr:uid="{00000000-0005-0000-0000-000058010000}"/>
    <cellStyle name="Note 2" xfId="160" xr:uid="{00000000-0005-0000-0000-000059010000}"/>
    <cellStyle name="Note 2 2" xfId="209" xr:uid="{00000000-0005-0000-0000-00005A010000}"/>
    <cellStyle name="Note 2 2 2" xfId="425" xr:uid="{00000000-0005-0000-0000-00005B010000}"/>
    <cellStyle name="Note 2 3" xfId="318" xr:uid="{00000000-0005-0000-0000-00005C010000}"/>
    <cellStyle name="Note 2 4" xfId="310" xr:uid="{00000000-0005-0000-0000-00005D010000}"/>
    <cellStyle name="Note 2 5" xfId="317" xr:uid="{00000000-0005-0000-0000-00005E010000}"/>
    <cellStyle name="Note 3" xfId="199" xr:uid="{00000000-0005-0000-0000-00005F010000}"/>
    <cellStyle name="Note 3 2" xfId="415" xr:uid="{00000000-0005-0000-0000-000060010000}"/>
    <cellStyle name="Note 4" xfId="335" xr:uid="{00000000-0005-0000-0000-000061010000}"/>
    <cellStyle name="Note 5" xfId="321" xr:uid="{00000000-0005-0000-0000-000062010000}"/>
    <cellStyle name="Note 6" xfId="324" xr:uid="{00000000-0005-0000-0000-000063010000}"/>
    <cellStyle name="Odstotek 2" xfId="106" xr:uid="{00000000-0005-0000-0000-000064010000}"/>
    <cellStyle name="oft Excel]_x000d__x000a_Comment=The open=/f lines load custom functions into the Paste Function list._x000d__x000a_Maximized=3_x000d__x000a_Basics=1_x000d__x000a_A" xfId="14" xr:uid="{00000000-0005-0000-0000-000065010000}"/>
    <cellStyle name="Opomba 2" xfId="107" xr:uid="{00000000-0005-0000-0000-000066010000}"/>
    <cellStyle name="Opomba 2 2" xfId="203" xr:uid="{00000000-0005-0000-0000-000067010000}"/>
    <cellStyle name="Opomba 2 2 2" xfId="419" xr:uid="{00000000-0005-0000-0000-000068010000}"/>
    <cellStyle name="Opomba 2 3" xfId="315" xr:uid="{00000000-0005-0000-0000-000069010000}"/>
    <cellStyle name="Opomba 2 4" xfId="355" xr:uid="{00000000-0005-0000-0000-00006A010000}"/>
    <cellStyle name="Opomba 2 5" xfId="307" xr:uid="{00000000-0005-0000-0000-00006B010000}"/>
    <cellStyle name="Opozorilo 2" xfId="108" xr:uid="{00000000-0005-0000-0000-00006C010000}"/>
    <cellStyle name="Output" xfId="73" xr:uid="{00000000-0005-0000-0000-00006D010000}"/>
    <cellStyle name="Output 2" xfId="161" xr:uid="{00000000-0005-0000-0000-00006E010000}"/>
    <cellStyle name="Output 2 2" xfId="210" xr:uid="{00000000-0005-0000-0000-00006F010000}"/>
    <cellStyle name="Output 2 2 2" xfId="426" xr:uid="{00000000-0005-0000-0000-000070010000}"/>
    <cellStyle name="Output 2 3" xfId="322" xr:uid="{00000000-0005-0000-0000-000071010000}"/>
    <cellStyle name="Output 2 4" xfId="308" xr:uid="{00000000-0005-0000-0000-000072010000}"/>
    <cellStyle name="Output 2 5" xfId="313" xr:uid="{00000000-0005-0000-0000-000073010000}"/>
    <cellStyle name="Output 3" xfId="200" xr:uid="{00000000-0005-0000-0000-000074010000}"/>
    <cellStyle name="Output 3 2" xfId="416" xr:uid="{00000000-0005-0000-0000-000075010000}"/>
    <cellStyle name="Output 4" xfId="323" xr:uid="{00000000-0005-0000-0000-000076010000}"/>
    <cellStyle name="Output 5" xfId="312" xr:uid="{00000000-0005-0000-0000-000077010000}"/>
    <cellStyle name="Output 6" xfId="363" xr:uid="{00000000-0005-0000-0000-000078010000}"/>
    <cellStyle name="Pojasnjevalno besedilo 2" xfId="109" xr:uid="{00000000-0005-0000-0000-000079010000}"/>
    <cellStyle name="Poudarek1 2" xfId="110" xr:uid="{00000000-0005-0000-0000-00007A010000}"/>
    <cellStyle name="Poudarek2 2" xfId="111" xr:uid="{00000000-0005-0000-0000-00007B010000}"/>
    <cellStyle name="Poudarek3 2" xfId="112" xr:uid="{00000000-0005-0000-0000-00007C010000}"/>
    <cellStyle name="Poudarek4 2" xfId="113" xr:uid="{00000000-0005-0000-0000-00007D010000}"/>
    <cellStyle name="Poudarek5 2" xfId="114" xr:uid="{00000000-0005-0000-0000-00007E010000}"/>
    <cellStyle name="Poudarek6 2" xfId="115" xr:uid="{00000000-0005-0000-0000-00007F010000}"/>
    <cellStyle name="Povezana celica 2" xfId="116" xr:uid="{00000000-0005-0000-0000-000080010000}"/>
    <cellStyle name="Preveri celico 2" xfId="117" xr:uid="{00000000-0005-0000-0000-000081010000}"/>
    <cellStyle name="Računanje 2" xfId="118" xr:uid="{00000000-0005-0000-0000-000082010000}"/>
    <cellStyle name="Računanje 2 2" xfId="204" xr:uid="{00000000-0005-0000-0000-000083010000}"/>
    <cellStyle name="Računanje 2 2 2" xfId="420" xr:uid="{00000000-0005-0000-0000-000084010000}"/>
    <cellStyle name="Računanje 2 3" xfId="306" xr:uid="{00000000-0005-0000-0000-000085010000}"/>
    <cellStyle name="Računanje 2 4" xfId="316" xr:uid="{00000000-0005-0000-0000-000086010000}"/>
    <cellStyle name="Računanje 2 5" xfId="301" xr:uid="{00000000-0005-0000-0000-000087010000}"/>
    <cellStyle name="Slabo 2" xfId="119" xr:uid="{00000000-0005-0000-0000-000088010000}"/>
    <cellStyle name="Slog 1" xfId="39" xr:uid="{00000000-0005-0000-0000-000089010000}"/>
    <cellStyle name="Slog 1 2" xfId="78" xr:uid="{00000000-0005-0000-0000-00008A010000}"/>
    <cellStyle name="Style 1" xfId="162" xr:uid="{00000000-0005-0000-0000-00008B010000}"/>
    <cellStyle name="ţ_x001d_đB_x000c_ęţ_x0012__x000d_ÝţU_x0001_X_x0005_•_x0006__x0007__x0001__x0001_" xfId="15" xr:uid="{00000000-0005-0000-0000-00008C010000}"/>
    <cellStyle name="Title" xfId="74" xr:uid="{00000000-0005-0000-0000-00008D010000}"/>
    <cellStyle name="Title 2" xfId="163" xr:uid="{00000000-0005-0000-0000-00008E010000}"/>
    <cellStyle name="Total" xfId="75" xr:uid="{00000000-0005-0000-0000-00008F010000}"/>
    <cellStyle name="Total 2" xfId="164" xr:uid="{00000000-0005-0000-0000-000090010000}"/>
    <cellStyle name="Total 2 2" xfId="211" xr:uid="{00000000-0005-0000-0000-000091010000}"/>
    <cellStyle name="Total 2 2 2" xfId="427" xr:uid="{00000000-0005-0000-0000-000092010000}"/>
    <cellStyle name="Total 2 3" xfId="329" xr:uid="{00000000-0005-0000-0000-000093010000}"/>
    <cellStyle name="Total 2 4" xfId="305" xr:uid="{00000000-0005-0000-0000-000094010000}"/>
    <cellStyle name="Total 2 5" xfId="330" xr:uid="{00000000-0005-0000-0000-000095010000}"/>
    <cellStyle name="Total 3" xfId="201" xr:uid="{00000000-0005-0000-0000-000096010000}"/>
    <cellStyle name="Total 3 2" xfId="417" xr:uid="{00000000-0005-0000-0000-000097010000}"/>
    <cellStyle name="Total 4" xfId="357" xr:uid="{00000000-0005-0000-0000-000098010000}"/>
    <cellStyle name="Total 5" xfId="361" xr:uid="{00000000-0005-0000-0000-000099010000}"/>
    <cellStyle name="Total 6" xfId="362" xr:uid="{00000000-0005-0000-0000-00009A010000}"/>
    <cellStyle name="Valuta 2" xfId="16" xr:uid="{00000000-0005-0000-0000-00009B010000}"/>
    <cellStyle name="Valuta 3" xfId="26" xr:uid="{00000000-0005-0000-0000-00009C010000}"/>
    <cellStyle name="Valuta 4" xfId="76" xr:uid="{00000000-0005-0000-0000-00009D010000}"/>
    <cellStyle name="Valuta 5" xfId="172" xr:uid="{00000000-0005-0000-0000-00009E010000}"/>
    <cellStyle name="Valuta 6" xfId="181" xr:uid="{00000000-0005-0000-0000-00009F010000}"/>
    <cellStyle name="Vejica 2" xfId="27" xr:uid="{00000000-0005-0000-0000-0000A0010000}"/>
    <cellStyle name="Vejica 2 2" xfId="375" xr:uid="{00000000-0005-0000-0000-0000A1010000}"/>
    <cellStyle name="Vejica 3" xfId="120" xr:uid="{00000000-0005-0000-0000-0000A2010000}"/>
    <cellStyle name="Vejica 4" xfId="165" xr:uid="{00000000-0005-0000-0000-0000A3010000}"/>
    <cellStyle name="Vejica 5" xfId="176" xr:uid="{00000000-0005-0000-0000-0000A4010000}"/>
    <cellStyle name="Vejica 6" xfId="195" xr:uid="{00000000-0005-0000-0000-0000A5010000}"/>
    <cellStyle name="Vnos 2" xfId="121" xr:uid="{00000000-0005-0000-0000-0000A6010000}"/>
    <cellStyle name="Vnos 2 2" xfId="205" xr:uid="{00000000-0005-0000-0000-0000A7010000}"/>
    <cellStyle name="Vnos 2 2 2" xfId="421" xr:uid="{00000000-0005-0000-0000-0000A8010000}"/>
    <cellStyle name="Vnos 2 3" xfId="304" xr:uid="{00000000-0005-0000-0000-0000A9010000}"/>
    <cellStyle name="Vnos 2 4" xfId="359" xr:uid="{00000000-0005-0000-0000-0000AA010000}"/>
    <cellStyle name="Vnos 2 5" xfId="327" xr:uid="{00000000-0005-0000-0000-0000AB010000}"/>
    <cellStyle name="Vsota 2" xfId="122" xr:uid="{00000000-0005-0000-0000-0000AC010000}"/>
    <cellStyle name="Vsota 2 2" xfId="206" xr:uid="{00000000-0005-0000-0000-0000AD010000}"/>
    <cellStyle name="Vsota 2 2 2" xfId="422" xr:uid="{00000000-0005-0000-0000-0000AE010000}"/>
    <cellStyle name="Vsota 2 3" xfId="326" xr:uid="{00000000-0005-0000-0000-0000AF010000}"/>
    <cellStyle name="Vsota 2 4" xfId="328" xr:uid="{00000000-0005-0000-0000-0000B0010000}"/>
    <cellStyle name="Vsota 2 5" xfId="325" xr:uid="{00000000-0005-0000-0000-0000B1010000}"/>
    <cellStyle name="Warning Text" xfId="77" xr:uid="{00000000-0005-0000-0000-0000B2010000}"/>
    <cellStyle name="Warning Text 2" xfId="166" xr:uid="{00000000-0005-0000-0000-0000B3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workbookViewId="0">
      <selection activeCell="G30" sqref="G30"/>
    </sheetView>
  </sheetViews>
  <sheetFormatPr defaultRowHeight="15"/>
  <sheetData>
    <row r="1" spans="1:9" ht="15.75">
      <c r="A1" s="1" t="s">
        <v>0</v>
      </c>
      <c r="B1" s="1"/>
      <c r="C1" s="1"/>
      <c r="D1" s="1"/>
      <c r="E1" s="1"/>
    </row>
    <row r="2" spans="1:9" ht="15.75">
      <c r="A2" s="1" t="s">
        <v>104</v>
      </c>
      <c r="B2" s="1"/>
      <c r="C2" s="1"/>
      <c r="D2" s="1"/>
      <c r="E2" s="1"/>
    </row>
    <row r="3" spans="1:9" ht="15.75">
      <c r="A3" s="1" t="s">
        <v>105</v>
      </c>
      <c r="B3" s="1"/>
      <c r="C3" s="1"/>
      <c r="D3" s="1"/>
      <c r="E3" s="1"/>
    </row>
    <row r="4" spans="1:9" ht="15.75">
      <c r="A4" s="1" t="s">
        <v>106</v>
      </c>
      <c r="B4" s="1"/>
      <c r="C4" s="1"/>
      <c r="D4" s="1"/>
      <c r="E4" s="1"/>
    </row>
    <row r="5" spans="1:9" ht="15.75">
      <c r="A5" s="1"/>
      <c r="B5" s="1"/>
      <c r="C5" s="1"/>
      <c r="D5" s="1"/>
      <c r="E5" s="1"/>
    </row>
    <row r="6" spans="1:9" ht="15.75">
      <c r="A6" s="1"/>
      <c r="B6" s="1"/>
      <c r="C6" s="1"/>
      <c r="D6" s="1"/>
      <c r="E6" s="1"/>
    </row>
    <row r="7" spans="1:9" ht="15.75">
      <c r="A7" s="1" t="s">
        <v>177</v>
      </c>
      <c r="B7" s="1"/>
      <c r="C7" s="1"/>
      <c r="D7" s="1"/>
      <c r="E7" s="1"/>
    </row>
    <row r="8" spans="1:9" ht="15.75" thickBot="1"/>
    <row r="9" spans="1:9" ht="15.75" thickBot="1">
      <c r="A9" s="155" t="s">
        <v>107</v>
      </c>
      <c r="B9" s="156"/>
      <c r="C9" s="156"/>
      <c r="D9" s="156"/>
      <c r="E9" s="156"/>
      <c r="F9" s="156"/>
      <c r="G9" s="156"/>
      <c r="H9" s="156"/>
      <c r="I9" s="157"/>
    </row>
    <row r="12" spans="1:9">
      <c r="A12" s="2" t="s">
        <v>108</v>
      </c>
      <c r="B12" s="2" t="s">
        <v>109</v>
      </c>
      <c r="C12" s="2"/>
      <c r="D12" s="2"/>
      <c r="E12" s="2"/>
      <c r="F12" s="158">
        <f>SUM(F13:G18)</f>
        <v>0</v>
      </c>
      <c r="G12" s="159"/>
    </row>
    <row r="13" spans="1:9">
      <c r="A13" s="3" t="s">
        <v>110</v>
      </c>
      <c r="B13" s="4" t="s">
        <v>111</v>
      </c>
      <c r="C13" s="4"/>
      <c r="D13" s="4"/>
      <c r="E13" s="4"/>
      <c r="F13" s="154">
        <f>'Gradbeno obrtniška dela'!F40</f>
        <v>0</v>
      </c>
      <c r="G13" s="154"/>
    </row>
    <row r="14" spans="1:9">
      <c r="A14" s="3" t="s">
        <v>112</v>
      </c>
      <c r="B14" s="4" t="s">
        <v>113</v>
      </c>
      <c r="C14" s="4"/>
      <c r="D14" s="4"/>
      <c r="E14" s="4"/>
      <c r="F14" s="154">
        <f>'Gradbeno obrtniška dela'!F58</f>
        <v>0</v>
      </c>
      <c r="G14" s="154"/>
    </row>
    <row r="15" spans="1:9">
      <c r="A15" s="3" t="s">
        <v>114</v>
      </c>
      <c r="B15" s="9" t="s">
        <v>183</v>
      </c>
      <c r="C15" s="4"/>
      <c r="D15" s="4"/>
      <c r="E15" s="4"/>
      <c r="F15" s="154">
        <f>'Gradbeno obrtniška dela'!F64</f>
        <v>0</v>
      </c>
      <c r="G15" s="154"/>
    </row>
    <row r="16" spans="1:9">
      <c r="A16" s="3" t="s">
        <v>116</v>
      </c>
      <c r="B16" s="4" t="s">
        <v>115</v>
      </c>
      <c r="C16" s="4"/>
      <c r="D16" s="4"/>
      <c r="E16" s="4"/>
      <c r="F16" s="154">
        <f>'Gradbeno obrtniška dela'!F80</f>
        <v>0</v>
      </c>
      <c r="G16" s="154"/>
    </row>
    <row r="17" spans="1:7">
      <c r="A17" s="3" t="s">
        <v>118</v>
      </c>
      <c r="B17" s="4" t="s">
        <v>117</v>
      </c>
      <c r="C17" s="4"/>
      <c r="D17" s="4"/>
      <c r="E17" s="4"/>
      <c r="F17" s="154">
        <f>'Gradbeno obrtniška dela'!F92</f>
        <v>0</v>
      </c>
      <c r="G17" s="154"/>
    </row>
    <row r="18" spans="1:7">
      <c r="A18" s="3" t="s">
        <v>68</v>
      </c>
      <c r="B18" s="4" t="s">
        <v>119</v>
      </c>
      <c r="C18" s="4"/>
      <c r="D18" s="4"/>
      <c r="E18" s="4"/>
      <c r="F18" s="154">
        <f>'Gradbeno obrtniška dela'!F104</f>
        <v>0</v>
      </c>
      <c r="G18" s="154"/>
    </row>
    <row r="19" spans="1:7">
      <c r="A19" s="5"/>
      <c r="F19" s="162"/>
      <c r="G19" s="162"/>
    </row>
    <row r="20" spans="1:7">
      <c r="A20" s="6" t="s">
        <v>120</v>
      </c>
      <c r="B20" s="2" t="s">
        <v>121</v>
      </c>
      <c r="C20" s="2"/>
      <c r="D20" s="2"/>
      <c r="E20" s="2"/>
      <c r="F20" s="158">
        <f>'Strojne instalacije'!F41</f>
        <v>0</v>
      </c>
      <c r="G20" s="158"/>
    </row>
    <row r="21" spans="1:7">
      <c r="A21" s="5"/>
      <c r="F21" s="162"/>
      <c r="G21" s="162"/>
    </row>
    <row r="22" spans="1:7">
      <c r="A22" s="6" t="s">
        <v>122</v>
      </c>
      <c r="B22" s="2" t="s">
        <v>123</v>
      </c>
      <c r="C22" s="2"/>
      <c r="D22" s="2"/>
      <c r="E22" s="2"/>
      <c r="F22" s="158">
        <f>'Elektro instalacije'!F50</f>
        <v>0</v>
      </c>
      <c r="G22" s="158"/>
    </row>
    <row r="23" spans="1:7">
      <c r="A23" s="5"/>
      <c r="F23" s="162"/>
      <c r="G23" s="162"/>
    </row>
    <row r="24" spans="1:7">
      <c r="A24" s="7"/>
      <c r="B24" s="8" t="s">
        <v>124</v>
      </c>
      <c r="C24" s="8"/>
      <c r="D24" s="8"/>
      <c r="E24" s="8"/>
      <c r="F24" s="160">
        <f>F12+F20+F22</f>
        <v>0</v>
      </c>
      <c r="G24" s="161"/>
    </row>
  </sheetData>
  <sheetProtection algorithmName="SHA-512" hashValue="r/8eM/KP7q1gcniR8IV6AT6foVo5i+Sg771rHbKtCdAvvsShqfeKftmAYinWHu9wRBBNoPAYLd/PoBDLTwIoxw==" saltValue="JTOntJaIG+j8Se2i3hVJcg==" spinCount="100000" sheet="1" objects="1" scenarios="1" formatCells="0" formatColumns="0"/>
  <mergeCells count="14">
    <mergeCell ref="F24:G24"/>
    <mergeCell ref="F18:G18"/>
    <mergeCell ref="F19:G19"/>
    <mergeCell ref="F20:G20"/>
    <mergeCell ref="F21:G21"/>
    <mergeCell ref="F22:G22"/>
    <mergeCell ref="F23:G23"/>
    <mergeCell ref="F17:G17"/>
    <mergeCell ref="A9:I9"/>
    <mergeCell ref="F12:G12"/>
    <mergeCell ref="F13:G13"/>
    <mergeCell ref="F14:G14"/>
    <mergeCell ref="F16:G16"/>
    <mergeCell ref="F15:G15"/>
  </mergeCells>
  <pageMargins left="0.9055118110236221" right="0.51181102362204722" top="0.74803149606299213" bottom="0.74803149606299213" header="0.31496062992125984" footer="0.31496062992125984"/>
  <pageSetup paperSize="9" orientation="portrait" r:id="rId1"/>
  <headerFooter>
    <oddHeader>&amp;A</oddHead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07"/>
  <sheetViews>
    <sheetView tabSelected="1" view="pageBreakPreview" topLeftCell="A64" zoomScale="130" zoomScaleNormal="100" zoomScaleSheetLayoutView="130" workbookViewId="0">
      <selection activeCell="B16" sqref="B16"/>
    </sheetView>
  </sheetViews>
  <sheetFormatPr defaultRowHeight="15"/>
  <cols>
    <col min="1" max="1" width="8.7109375" style="30" customWidth="1"/>
    <col min="2" max="2" width="45.5703125" style="30" customWidth="1"/>
    <col min="3" max="3" width="9.140625" style="30"/>
    <col min="4" max="4" width="15.140625" style="98" customWidth="1"/>
    <col min="5" max="5" width="15.140625" style="70" customWidth="1"/>
    <col min="6" max="6" width="15.140625" style="30" customWidth="1"/>
    <col min="7" max="16384" width="9.140625" style="30"/>
  </cols>
  <sheetData>
    <row r="1" spans="1:6">
      <c r="A1" s="30" t="s">
        <v>0</v>
      </c>
    </row>
    <row r="2" spans="1:6">
      <c r="A2" s="30" t="s">
        <v>1</v>
      </c>
    </row>
    <row r="4" spans="1:6">
      <c r="A4" s="31" t="s">
        <v>177</v>
      </c>
    </row>
    <row r="6" spans="1:6" ht="18.75">
      <c r="A6" s="30" t="s">
        <v>125</v>
      </c>
      <c r="C6" s="99" t="s">
        <v>126</v>
      </c>
    </row>
    <row r="8" spans="1:6">
      <c r="A8" s="74" t="s">
        <v>2</v>
      </c>
      <c r="B8" s="33" t="s">
        <v>3</v>
      </c>
      <c r="C8" s="33" t="s">
        <v>4</v>
      </c>
      <c r="D8" s="75" t="s">
        <v>5</v>
      </c>
      <c r="E8" s="10" t="s">
        <v>6</v>
      </c>
      <c r="F8" s="76" t="s">
        <v>7</v>
      </c>
    </row>
    <row r="9" spans="1:6">
      <c r="A9" s="100"/>
      <c r="B9" s="101"/>
      <c r="C9" s="102"/>
      <c r="D9" s="103"/>
      <c r="E9" s="12"/>
      <c r="F9" s="104"/>
    </row>
    <row r="10" spans="1:6">
      <c r="A10" s="100" t="s">
        <v>8</v>
      </c>
      <c r="B10" s="105" t="s">
        <v>9</v>
      </c>
      <c r="C10" s="106"/>
      <c r="D10" s="107"/>
      <c r="E10" s="13"/>
      <c r="F10" s="108"/>
    </row>
    <row r="11" spans="1:6" ht="114.75">
      <c r="A11" s="100"/>
      <c r="B11" s="109" t="s">
        <v>10</v>
      </c>
      <c r="C11" s="106"/>
      <c r="D11" s="107"/>
      <c r="E11" s="13"/>
      <c r="F11" s="108"/>
    </row>
    <row r="12" spans="1:6">
      <c r="A12" s="110"/>
      <c r="B12" s="111"/>
      <c r="C12" s="112"/>
      <c r="D12" s="113"/>
      <c r="E12" s="14"/>
      <c r="F12" s="80">
        <f>ROUND(D12*E12,2)</f>
        <v>0</v>
      </c>
    </row>
    <row r="13" spans="1:6">
      <c r="A13" s="110" t="s">
        <v>11</v>
      </c>
      <c r="B13" s="111" t="s">
        <v>12</v>
      </c>
      <c r="C13" s="112" t="s">
        <v>13</v>
      </c>
      <c r="D13" s="113">
        <v>1</v>
      </c>
      <c r="E13" s="14"/>
      <c r="F13" s="80">
        <f>E13*D13</f>
        <v>0</v>
      </c>
    </row>
    <row r="14" spans="1:6">
      <c r="A14" s="110"/>
      <c r="B14" s="111"/>
      <c r="C14" s="112"/>
      <c r="D14" s="113"/>
      <c r="E14" s="14"/>
      <c r="F14" s="80">
        <f t="shared" ref="F14:F67" si="0">E14*D14</f>
        <v>0</v>
      </c>
    </row>
    <row r="15" spans="1:6" ht="25.5">
      <c r="A15" s="110" t="s">
        <v>14</v>
      </c>
      <c r="B15" s="114" t="s">
        <v>15</v>
      </c>
      <c r="C15" s="106" t="s">
        <v>16</v>
      </c>
      <c r="D15" s="107">
        <v>32</v>
      </c>
      <c r="E15" s="13"/>
      <c r="F15" s="80">
        <f>D15*E15</f>
        <v>0</v>
      </c>
    </row>
    <row r="16" spans="1:6">
      <c r="A16" s="115"/>
      <c r="B16" s="116"/>
      <c r="C16" s="45"/>
      <c r="D16" s="79"/>
      <c r="E16" s="11"/>
      <c r="F16" s="80">
        <f t="shared" si="0"/>
        <v>0</v>
      </c>
    </row>
    <row r="17" spans="1:6">
      <c r="A17" s="110" t="s">
        <v>17</v>
      </c>
      <c r="B17" s="114" t="s">
        <v>18</v>
      </c>
      <c r="C17" s="45" t="s">
        <v>16</v>
      </c>
      <c r="D17" s="79">
        <v>21</v>
      </c>
      <c r="E17" s="11"/>
      <c r="F17" s="80">
        <f>D17*E17</f>
        <v>0</v>
      </c>
    </row>
    <row r="18" spans="1:6">
      <c r="A18" s="110"/>
      <c r="B18" s="117"/>
      <c r="C18" s="45"/>
      <c r="D18" s="79"/>
      <c r="E18" s="11"/>
      <c r="F18" s="80">
        <f t="shared" si="0"/>
        <v>0</v>
      </c>
    </row>
    <row r="19" spans="1:6" ht="25.5">
      <c r="A19" s="110" t="s">
        <v>19</v>
      </c>
      <c r="B19" s="114" t="s">
        <v>20</v>
      </c>
      <c r="C19" s="45" t="s">
        <v>21</v>
      </c>
      <c r="D19" s="79">
        <v>1</v>
      </c>
      <c r="E19" s="11"/>
      <c r="F19" s="80">
        <f>E19*D19</f>
        <v>0</v>
      </c>
    </row>
    <row r="20" spans="1:6">
      <c r="A20" s="110"/>
      <c r="B20" s="114"/>
      <c r="C20" s="45"/>
      <c r="D20" s="79"/>
      <c r="E20" s="11"/>
      <c r="F20" s="80">
        <f t="shared" si="0"/>
        <v>0</v>
      </c>
    </row>
    <row r="21" spans="1:6" ht="38.25">
      <c r="A21" s="110" t="s">
        <v>22</v>
      </c>
      <c r="B21" s="114" t="s">
        <v>23</v>
      </c>
      <c r="C21" s="45" t="s">
        <v>13</v>
      </c>
      <c r="D21" s="79">
        <v>1</v>
      </c>
      <c r="E21" s="11"/>
      <c r="F21" s="80">
        <f>E21*D21</f>
        <v>0</v>
      </c>
    </row>
    <row r="22" spans="1:6">
      <c r="A22" s="110"/>
      <c r="B22" s="114"/>
      <c r="C22" s="45"/>
      <c r="D22" s="79"/>
      <c r="E22" s="11"/>
      <c r="F22" s="80">
        <f t="shared" si="0"/>
        <v>0</v>
      </c>
    </row>
    <row r="23" spans="1:6">
      <c r="A23" s="110" t="s">
        <v>24</v>
      </c>
      <c r="B23" s="114" t="s">
        <v>25</v>
      </c>
      <c r="C23" s="45"/>
      <c r="D23" s="79"/>
      <c r="E23" s="11"/>
      <c r="F23" s="80">
        <f t="shared" si="0"/>
        <v>0</v>
      </c>
    </row>
    <row r="24" spans="1:6">
      <c r="A24" s="110"/>
      <c r="B24" s="114" t="s">
        <v>26</v>
      </c>
      <c r="C24" s="45" t="s">
        <v>16</v>
      </c>
      <c r="D24" s="79">
        <v>4</v>
      </c>
      <c r="E24" s="11"/>
      <c r="F24" s="80">
        <f>D24*E24</f>
        <v>0</v>
      </c>
    </row>
    <row r="25" spans="1:6">
      <c r="A25" s="110"/>
      <c r="B25" s="114" t="s">
        <v>27</v>
      </c>
      <c r="C25" s="45" t="s">
        <v>16</v>
      </c>
      <c r="D25" s="79">
        <v>12</v>
      </c>
      <c r="E25" s="11"/>
      <c r="F25" s="80">
        <f>E25*D25</f>
        <v>0</v>
      </c>
    </row>
    <row r="26" spans="1:6">
      <c r="A26" s="110"/>
      <c r="B26" s="114" t="s">
        <v>28</v>
      </c>
      <c r="C26" s="45" t="s">
        <v>16</v>
      </c>
      <c r="D26" s="79">
        <v>7</v>
      </c>
      <c r="E26" s="11"/>
      <c r="F26" s="80">
        <f>E26*D26</f>
        <v>0</v>
      </c>
    </row>
    <row r="27" spans="1:6">
      <c r="A27" s="110"/>
      <c r="B27" s="114"/>
      <c r="C27" s="45"/>
      <c r="D27" s="118"/>
      <c r="E27" s="11"/>
      <c r="F27" s="80">
        <f t="shared" si="0"/>
        <v>0</v>
      </c>
    </row>
    <row r="28" spans="1:6" ht="38.25">
      <c r="A28" s="110" t="s">
        <v>29</v>
      </c>
      <c r="B28" s="114" t="s">
        <v>30</v>
      </c>
      <c r="C28" s="45" t="s">
        <v>13</v>
      </c>
      <c r="D28" s="79">
        <v>1</v>
      </c>
      <c r="E28" s="11"/>
      <c r="F28" s="80">
        <f>E28*D28</f>
        <v>0</v>
      </c>
    </row>
    <row r="29" spans="1:6">
      <c r="A29" s="110"/>
      <c r="B29" s="114"/>
      <c r="C29" s="45"/>
      <c r="D29" s="79"/>
      <c r="E29" s="11"/>
      <c r="F29" s="80"/>
    </row>
    <row r="30" spans="1:6" ht="25.5">
      <c r="A30" s="77" t="s">
        <v>31</v>
      </c>
      <c r="B30" s="81" t="s">
        <v>32</v>
      </c>
      <c r="C30" s="45" t="s">
        <v>21</v>
      </c>
      <c r="D30" s="79">
        <v>1</v>
      </c>
      <c r="E30" s="11"/>
      <c r="F30" s="80">
        <f>E30*D30</f>
        <v>0</v>
      </c>
    </row>
    <row r="31" spans="1:6">
      <c r="A31" s="77"/>
      <c r="B31" s="81"/>
      <c r="C31" s="45"/>
      <c r="D31" s="79"/>
      <c r="E31" s="11"/>
      <c r="F31" s="80"/>
    </row>
    <row r="32" spans="1:6" ht="38.25">
      <c r="A32" s="110" t="s">
        <v>33</v>
      </c>
      <c r="B32" s="117" t="s">
        <v>78</v>
      </c>
      <c r="C32" s="45" t="s">
        <v>13</v>
      </c>
      <c r="D32" s="79">
        <v>1</v>
      </c>
      <c r="E32" s="11"/>
      <c r="F32" s="80">
        <f>E32*D32</f>
        <v>0</v>
      </c>
    </row>
    <row r="33" spans="1:6">
      <c r="A33" s="110"/>
      <c r="B33" s="117"/>
      <c r="C33" s="45"/>
      <c r="D33" s="79"/>
      <c r="E33" s="11"/>
      <c r="F33" s="80"/>
    </row>
    <row r="34" spans="1:6" ht="33.75" customHeight="1">
      <c r="A34" s="110" t="s">
        <v>34</v>
      </c>
      <c r="B34" s="117" t="s">
        <v>79</v>
      </c>
      <c r="C34" s="45" t="s">
        <v>13</v>
      </c>
      <c r="D34" s="79">
        <v>1</v>
      </c>
      <c r="E34" s="11"/>
      <c r="F34" s="80">
        <f>E34*D34</f>
        <v>0</v>
      </c>
    </row>
    <row r="35" spans="1:6">
      <c r="A35" s="110"/>
      <c r="B35" s="117"/>
      <c r="C35" s="45"/>
      <c r="D35" s="79"/>
      <c r="E35" s="11"/>
      <c r="F35" s="80"/>
    </row>
    <row r="36" spans="1:6" ht="38.25">
      <c r="A36" s="110" t="s">
        <v>127</v>
      </c>
      <c r="B36" s="119" t="s">
        <v>81</v>
      </c>
      <c r="C36" s="45" t="s">
        <v>21</v>
      </c>
      <c r="D36" s="79">
        <v>4</v>
      </c>
      <c r="E36" s="11"/>
      <c r="F36" s="80">
        <f>E36*D36</f>
        <v>0</v>
      </c>
    </row>
    <row r="37" spans="1:6">
      <c r="A37" s="110"/>
      <c r="B37" s="114"/>
      <c r="C37" s="45"/>
      <c r="D37" s="79"/>
      <c r="E37" s="11"/>
      <c r="F37" s="80">
        <f t="shared" si="0"/>
        <v>0</v>
      </c>
    </row>
    <row r="38" spans="1:6" ht="51">
      <c r="A38" s="110" t="s">
        <v>128</v>
      </c>
      <c r="B38" s="119" t="s">
        <v>82</v>
      </c>
      <c r="C38" s="112" t="s">
        <v>13</v>
      </c>
      <c r="D38" s="113">
        <v>1</v>
      </c>
      <c r="E38" s="14"/>
      <c r="F38" s="80">
        <f>E38*D38</f>
        <v>0</v>
      </c>
    </row>
    <row r="39" spans="1:6">
      <c r="A39" s="120"/>
      <c r="B39" s="121"/>
      <c r="C39" s="53"/>
      <c r="D39" s="84"/>
      <c r="E39" s="17"/>
      <c r="F39" s="85">
        <f t="shared" si="0"/>
        <v>0</v>
      </c>
    </row>
    <row r="40" spans="1:6" ht="15.75" thickBot="1">
      <c r="A40" s="122"/>
      <c r="B40" s="65" t="s">
        <v>130</v>
      </c>
      <c r="C40" s="123"/>
      <c r="D40" s="124"/>
      <c r="E40" s="23"/>
      <c r="F40" s="125">
        <f>SUM(F12:F38)</f>
        <v>0</v>
      </c>
    </row>
    <row r="41" spans="1:6">
      <c r="A41" s="126"/>
      <c r="B41" s="127"/>
      <c r="C41" s="128"/>
      <c r="D41" s="129"/>
      <c r="E41" s="24"/>
      <c r="F41" s="130"/>
    </row>
    <row r="42" spans="1:6">
      <c r="A42" s="131" t="s">
        <v>35</v>
      </c>
      <c r="B42" s="132" t="s">
        <v>36</v>
      </c>
      <c r="C42" s="58"/>
      <c r="D42" s="88"/>
      <c r="E42" s="18"/>
      <c r="F42" s="89">
        <f t="shared" si="0"/>
        <v>0</v>
      </c>
    </row>
    <row r="43" spans="1:6" ht="68.25" customHeight="1">
      <c r="A43" s="115"/>
      <c r="B43" s="133" t="s">
        <v>148</v>
      </c>
      <c r="C43" s="45"/>
      <c r="D43" s="79"/>
      <c r="E43" s="11"/>
      <c r="F43" s="80"/>
    </row>
    <row r="44" spans="1:6">
      <c r="A44" s="110"/>
      <c r="B44" s="114"/>
      <c r="C44" s="45"/>
      <c r="D44" s="79"/>
      <c r="E44" s="11"/>
      <c r="F44" s="80">
        <f t="shared" si="0"/>
        <v>0</v>
      </c>
    </row>
    <row r="45" spans="1:6" ht="38.25">
      <c r="A45" s="110" t="s">
        <v>37</v>
      </c>
      <c r="B45" s="117" t="s">
        <v>38</v>
      </c>
      <c r="C45" s="45" t="s">
        <v>16</v>
      </c>
      <c r="D45" s="79">
        <v>59</v>
      </c>
      <c r="E45" s="11"/>
      <c r="F45" s="80">
        <f>E45*D45</f>
        <v>0</v>
      </c>
    </row>
    <row r="46" spans="1:6">
      <c r="A46" s="115"/>
      <c r="B46" s="133"/>
      <c r="C46" s="45"/>
      <c r="D46" s="79"/>
      <c r="E46" s="11"/>
      <c r="F46" s="80">
        <f t="shared" si="0"/>
        <v>0</v>
      </c>
    </row>
    <row r="47" spans="1:6" ht="25.5">
      <c r="A47" s="110" t="s">
        <v>39</v>
      </c>
      <c r="B47" s="117" t="s">
        <v>40</v>
      </c>
      <c r="C47" s="45" t="s">
        <v>41</v>
      </c>
      <c r="D47" s="79">
        <v>68</v>
      </c>
      <c r="E47" s="11"/>
      <c r="F47" s="80">
        <f>E47*D47</f>
        <v>0</v>
      </c>
    </row>
    <row r="48" spans="1:6">
      <c r="A48" s="110"/>
      <c r="B48" s="114"/>
      <c r="C48" s="45"/>
      <c r="D48" s="79"/>
      <c r="E48" s="11"/>
      <c r="F48" s="80">
        <f t="shared" si="0"/>
        <v>0</v>
      </c>
    </row>
    <row r="49" spans="1:6" ht="84" customHeight="1">
      <c r="A49" s="110" t="s">
        <v>42</v>
      </c>
      <c r="B49" s="134" t="s">
        <v>43</v>
      </c>
      <c r="C49" s="45"/>
      <c r="D49" s="79"/>
      <c r="E49" s="11"/>
      <c r="F49" s="80">
        <f t="shared" si="0"/>
        <v>0</v>
      </c>
    </row>
    <row r="50" spans="1:6">
      <c r="A50" s="110"/>
      <c r="B50" s="114" t="s">
        <v>44</v>
      </c>
      <c r="C50" s="45" t="s">
        <v>16</v>
      </c>
      <c r="D50" s="79">
        <v>4</v>
      </c>
      <c r="E50" s="11"/>
      <c r="F50" s="80">
        <f>E50*D50</f>
        <v>0</v>
      </c>
    </row>
    <row r="51" spans="1:6">
      <c r="A51" s="110"/>
      <c r="B51" s="114"/>
      <c r="C51" s="45"/>
      <c r="D51" s="79"/>
      <c r="E51" s="11"/>
      <c r="F51" s="80"/>
    </row>
    <row r="52" spans="1:6" ht="84" customHeight="1">
      <c r="A52" s="110" t="s">
        <v>45</v>
      </c>
      <c r="B52" s="134" t="s">
        <v>46</v>
      </c>
      <c r="C52" s="45"/>
      <c r="D52" s="79"/>
      <c r="E52" s="11"/>
      <c r="F52" s="80"/>
    </row>
    <row r="53" spans="1:6">
      <c r="A53" s="110"/>
      <c r="B53" s="114" t="s">
        <v>47</v>
      </c>
      <c r="C53" s="45" t="s">
        <v>16</v>
      </c>
      <c r="D53" s="79">
        <v>3</v>
      </c>
      <c r="E53" s="11"/>
      <c r="F53" s="80">
        <f>E53*D53</f>
        <v>0</v>
      </c>
    </row>
    <row r="54" spans="1:6">
      <c r="A54" s="110"/>
      <c r="B54" s="114" t="s">
        <v>48</v>
      </c>
      <c r="C54" s="45" t="s">
        <v>16</v>
      </c>
      <c r="D54" s="79">
        <v>13</v>
      </c>
      <c r="E54" s="11"/>
      <c r="F54" s="80">
        <f>D54*E54</f>
        <v>0</v>
      </c>
    </row>
    <row r="55" spans="1:6">
      <c r="A55" s="110"/>
      <c r="B55" s="114"/>
      <c r="C55" s="45"/>
      <c r="D55" s="79"/>
      <c r="E55" s="11"/>
      <c r="F55" s="80">
        <f t="shared" si="0"/>
        <v>0</v>
      </c>
    </row>
    <row r="56" spans="1:6" ht="42" customHeight="1">
      <c r="A56" s="110" t="s">
        <v>49</v>
      </c>
      <c r="B56" s="114" t="s">
        <v>50</v>
      </c>
      <c r="C56" s="45" t="s">
        <v>41</v>
      </c>
      <c r="D56" s="79">
        <v>5</v>
      </c>
      <c r="E56" s="11"/>
      <c r="F56" s="80">
        <f>E56*D56</f>
        <v>0</v>
      </c>
    </row>
    <row r="57" spans="1:6" ht="15.75" thickBot="1">
      <c r="A57" s="110"/>
      <c r="B57" s="114"/>
      <c r="C57" s="45"/>
      <c r="D57" s="79"/>
      <c r="E57" s="11"/>
      <c r="F57" s="80">
        <f t="shared" si="0"/>
        <v>0</v>
      </c>
    </row>
    <row r="58" spans="1:6" ht="15.75" thickBot="1">
      <c r="A58" s="110"/>
      <c r="B58" s="135" t="s">
        <v>131</v>
      </c>
      <c r="C58" s="136"/>
      <c r="D58" s="137"/>
      <c r="E58" s="15"/>
      <c r="F58" s="138">
        <f>SUM(F44:F56)</f>
        <v>0</v>
      </c>
    </row>
    <row r="59" spans="1:6">
      <c r="A59" s="110"/>
      <c r="B59" s="114"/>
      <c r="C59" s="45"/>
      <c r="D59" s="79"/>
      <c r="E59" s="11"/>
      <c r="F59" s="80"/>
    </row>
    <row r="60" spans="1:6">
      <c r="A60" s="115" t="s">
        <v>51</v>
      </c>
      <c r="B60" s="133" t="s">
        <v>183</v>
      </c>
      <c r="C60" s="45"/>
      <c r="D60" s="79"/>
      <c r="E60" s="11"/>
      <c r="F60" s="80">
        <f t="shared" si="0"/>
        <v>0</v>
      </c>
    </row>
    <row r="61" spans="1:6">
      <c r="A61" s="110"/>
      <c r="B61" s="114"/>
      <c r="C61" s="45"/>
      <c r="D61" s="79"/>
      <c r="E61" s="11"/>
      <c r="F61" s="80">
        <f t="shared" si="0"/>
        <v>0</v>
      </c>
    </row>
    <row r="62" spans="1:6" ht="122.25" customHeight="1">
      <c r="A62" s="110" t="s">
        <v>52</v>
      </c>
      <c r="B62" s="114" t="s">
        <v>80</v>
      </c>
      <c r="C62" s="45" t="s">
        <v>16</v>
      </c>
      <c r="D62" s="79">
        <v>8</v>
      </c>
      <c r="E62" s="11"/>
      <c r="F62" s="80">
        <f>E62*D62</f>
        <v>0</v>
      </c>
    </row>
    <row r="63" spans="1:6" ht="15.75" thickBot="1">
      <c r="A63" s="110"/>
      <c r="B63" s="114"/>
      <c r="C63" s="45"/>
      <c r="D63" s="79"/>
      <c r="E63" s="11"/>
      <c r="F63" s="80">
        <f t="shared" si="0"/>
        <v>0</v>
      </c>
    </row>
    <row r="64" spans="1:6" ht="15.75" thickBot="1">
      <c r="A64" s="110"/>
      <c r="B64" s="135" t="s">
        <v>184</v>
      </c>
      <c r="C64" s="136"/>
      <c r="D64" s="137"/>
      <c r="E64" s="15"/>
      <c r="F64" s="138">
        <f>SUM(F61:F62)</f>
        <v>0</v>
      </c>
    </row>
    <row r="65" spans="1:6">
      <c r="A65" s="110"/>
      <c r="B65" s="114"/>
      <c r="C65" s="45"/>
      <c r="D65" s="79"/>
      <c r="E65" s="11"/>
      <c r="F65" s="80"/>
    </row>
    <row r="66" spans="1:6">
      <c r="A66" s="115" t="s">
        <v>53</v>
      </c>
      <c r="B66" s="133" t="s">
        <v>54</v>
      </c>
      <c r="C66" s="45"/>
      <c r="D66" s="79"/>
      <c r="E66" s="11"/>
      <c r="F66" s="80">
        <f t="shared" si="0"/>
        <v>0</v>
      </c>
    </row>
    <row r="67" spans="1:6">
      <c r="A67" s="115"/>
      <c r="B67" s="133"/>
      <c r="C67" s="45"/>
      <c r="D67" s="79"/>
      <c r="E67" s="11"/>
      <c r="F67" s="80">
        <f t="shared" si="0"/>
        <v>0</v>
      </c>
    </row>
    <row r="68" spans="1:6" ht="38.25">
      <c r="A68" s="110" t="s">
        <v>55</v>
      </c>
      <c r="B68" s="134" t="s">
        <v>180</v>
      </c>
      <c r="C68" s="45" t="s">
        <v>16</v>
      </c>
      <c r="D68" s="118">
        <v>156</v>
      </c>
      <c r="E68" s="11"/>
      <c r="F68" s="80">
        <f>E68*D68</f>
        <v>0</v>
      </c>
    </row>
    <row r="69" spans="1:6">
      <c r="A69" s="77"/>
      <c r="B69" s="78"/>
      <c r="C69" s="45"/>
      <c r="D69" s="79"/>
      <c r="E69" s="11"/>
      <c r="F69" s="80">
        <f t="shared" ref="F69:F102" si="1">E69*D69</f>
        <v>0</v>
      </c>
    </row>
    <row r="70" spans="1:6" ht="51">
      <c r="A70" s="77" t="s">
        <v>129</v>
      </c>
      <c r="B70" s="134" t="s">
        <v>181</v>
      </c>
      <c r="C70" s="45" t="s">
        <v>16</v>
      </c>
      <c r="D70" s="79">
        <v>65</v>
      </c>
      <c r="E70" s="11"/>
      <c r="F70" s="80">
        <f>E70*D70</f>
        <v>0</v>
      </c>
    </row>
    <row r="71" spans="1:6">
      <c r="A71" s="77"/>
      <c r="B71" s="78"/>
      <c r="C71" s="45"/>
      <c r="D71" s="79"/>
      <c r="E71" s="11"/>
      <c r="F71" s="80"/>
    </row>
    <row r="72" spans="1:6" ht="51">
      <c r="A72" s="77" t="s">
        <v>56</v>
      </c>
      <c r="B72" s="134" t="s">
        <v>185</v>
      </c>
      <c r="C72" s="45" t="s">
        <v>16</v>
      </c>
      <c r="D72" s="79">
        <v>12</v>
      </c>
      <c r="E72" s="11"/>
      <c r="F72" s="80">
        <f>E72*D72</f>
        <v>0</v>
      </c>
    </row>
    <row r="73" spans="1:6">
      <c r="A73" s="77"/>
      <c r="B73" s="78"/>
      <c r="C73" s="45"/>
      <c r="D73" s="79"/>
      <c r="E73" s="11"/>
      <c r="F73" s="80"/>
    </row>
    <row r="74" spans="1:6">
      <c r="A74" s="120" t="s">
        <v>57</v>
      </c>
      <c r="B74" s="139" t="s">
        <v>58</v>
      </c>
      <c r="C74" s="53" t="s">
        <v>21</v>
      </c>
      <c r="D74" s="84">
        <v>1</v>
      </c>
      <c r="E74" s="17"/>
      <c r="F74" s="85">
        <f>E74*D74</f>
        <v>0</v>
      </c>
    </row>
    <row r="75" spans="1:6">
      <c r="A75" s="140"/>
      <c r="B75" s="87"/>
      <c r="C75" s="58"/>
      <c r="D75" s="88"/>
      <c r="E75" s="18"/>
      <c r="F75" s="89"/>
    </row>
    <row r="76" spans="1:6" ht="63.75">
      <c r="A76" s="110" t="s">
        <v>152</v>
      </c>
      <c r="B76" s="81" t="s">
        <v>182</v>
      </c>
      <c r="C76" s="141" t="s">
        <v>16</v>
      </c>
      <c r="D76" s="142">
        <v>125</v>
      </c>
      <c r="E76" s="19"/>
      <c r="F76" s="143">
        <f>D76*E76</f>
        <v>0</v>
      </c>
    </row>
    <row r="77" spans="1:6" s="144" customFormat="1">
      <c r="A77" s="110"/>
      <c r="B77" s="81"/>
      <c r="C77" s="141"/>
      <c r="D77" s="142"/>
      <c r="E77" s="19"/>
      <c r="F77" s="143"/>
    </row>
    <row r="78" spans="1:6" ht="17.25" customHeight="1">
      <c r="A78" s="110" t="s">
        <v>154</v>
      </c>
      <c r="B78" s="114" t="s">
        <v>153</v>
      </c>
      <c r="C78" s="141" t="s">
        <v>59</v>
      </c>
      <c r="D78" s="79">
        <v>25</v>
      </c>
      <c r="E78" s="11"/>
      <c r="F78" s="80">
        <f t="shared" ref="F78" si="2">E78*D78</f>
        <v>0</v>
      </c>
    </row>
    <row r="79" spans="1:6" ht="17.25" customHeight="1" thickBot="1">
      <c r="A79" s="110"/>
      <c r="B79" s="145"/>
      <c r="C79" s="141"/>
      <c r="D79" s="79"/>
      <c r="E79" s="11"/>
      <c r="F79" s="80"/>
    </row>
    <row r="80" spans="1:6" ht="15.75" thickBot="1">
      <c r="A80" s="110"/>
      <c r="B80" s="135" t="s">
        <v>132</v>
      </c>
      <c r="C80" s="136"/>
      <c r="D80" s="137"/>
      <c r="E80" s="15"/>
      <c r="F80" s="138">
        <f>SUM(F68:F79)</f>
        <v>0</v>
      </c>
    </row>
    <row r="81" spans="1:6">
      <c r="A81" s="77"/>
      <c r="B81" s="78"/>
      <c r="C81" s="45"/>
      <c r="D81" s="79"/>
      <c r="E81" s="11"/>
      <c r="F81" s="80"/>
    </row>
    <row r="82" spans="1:6">
      <c r="A82" s="100" t="s">
        <v>60</v>
      </c>
      <c r="B82" s="146" t="s">
        <v>61</v>
      </c>
      <c r="C82" s="45"/>
      <c r="D82" s="79"/>
      <c r="E82" s="11"/>
      <c r="F82" s="80"/>
    </row>
    <row r="83" spans="1:6">
      <c r="A83" s="77"/>
      <c r="B83" s="78"/>
      <c r="C83" s="45"/>
      <c r="D83" s="79"/>
      <c r="E83" s="11"/>
      <c r="F83" s="80"/>
    </row>
    <row r="84" spans="1:6" ht="79.5" customHeight="1">
      <c r="A84" s="77" t="s">
        <v>62</v>
      </c>
      <c r="B84" s="81" t="s">
        <v>83</v>
      </c>
      <c r="C84" s="45" t="s">
        <v>21</v>
      </c>
      <c r="D84" s="79">
        <v>1</v>
      </c>
      <c r="E84" s="11"/>
      <c r="F84" s="80">
        <f>D84*E84</f>
        <v>0</v>
      </c>
    </row>
    <row r="85" spans="1:6">
      <c r="A85" s="77"/>
      <c r="B85" s="78"/>
      <c r="C85" s="45"/>
      <c r="D85" s="79"/>
      <c r="E85" s="11"/>
      <c r="F85" s="80"/>
    </row>
    <row r="86" spans="1:6" ht="51">
      <c r="A86" s="77" t="s">
        <v>63</v>
      </c>
      <c r="B86" s="78" t="s">
        <v>64</v>
      </c>
      <c r="C86" s="45" t="s">
        <v>21</v>
      </c>
      <c r="D86" s="79">
        <v>1</v>
      </c>
      <c r="E86" s="11"/>
      <c r="F86" s="80">
        <f>D86*E86</f>
        <v>0</v>
      </c>
    </row>
    <row r="87" spans="1:6">
      <c r="A87" s="77"/>
      <c r="B87" s="78"/>
      <c r="C87" s="45"/>
      <c r="D87" s="79"/>
      <c r="E87" s="11"/>
      <c r="F87" s="80"/>
    </row>
    <row r="88" spans="1:6" ht="33.75" customHeight="1">
      <c r="A88" s="77" t="s">
        <v>65</v>
      </c>
      <c r="B88" s="78" t="s">
        <v>66</v>
      </c>
      <c r="C88" s="45" t="s">
        <v>21</v>
      </c>
      <c r="D88" s="79">
        <v>5</v>
      </c>
      <c r="E88" s="11"/>
      <c r="F88" s="80">
        <f>E88*D88</f>
        <v>0</v>
      </c>
    </row>
    <row r="89" spans="1:6">
      <c r="A89" s="77"/>
      <c r="B89" s="78"/>
      <c r="C89" s="45"/>
      <c r="D89" s="79"/>
      <c r="E89" s="11"/>
      <c r="F89" s="80"/>
    </row>
    <row r="90" spans="1:6" ht="55.5" customHeight="1">
      <c r="A90" s="110" t="s">
        <v>67</v>
      </c>
      <c r="B90" s="114" t="s">
        <v>84</v>
      </c>
      <c r="C90" s="45" t="s">
        <v>21</v>
      </c>
      <c r="D90" s="79">
        <v>5</v>
      </c>
      <c r="E90" s="11"/>
      <c r="F90" s="80">
        <f>D90*E90</f>
        <v>0</v>
      </c>
    </row>
    <row r="91" spans="1:6" ht="21" customHeight="1" thickBot="1">
      <c r="A91" s="110"/>
      <c r="B91" s="114"/>
      <c r="C91" s="45"/>
      <c r="D91" s="79"/>
      <c r="E91" s="11"/>
      <c r="F91" s="80"/>
    </row>
    <row r="92" spans="1:6" s="150" customFormat="1" ht="21" customHeight="1" thickBot="1">
      <c r="A92" s="110"/>
      <c r="B92" s="135" t="s">
        <v>133</v>
      </c>
      <c r="C92" s="147"/>
      <c r="D92" s="148"/>
      <c r="E92" s="16"/>
      <c r="F92" s="149">
        <f>SUM(F84:F90)</f>
        <v>0</v>
      </c>
    </row>
    <row r="93" spans="1:6" ht="21" customHeight="1">
      <c r="A93" s="110"/>
      <c r="B93" s="114"/>
      <c r="C93" s="45"/>
      <c r="D93" s="79"/>
      <c r="E93" s="11"/>
      <c r="F93" s="80"/>
    </row>
    <row r="94" spans="1:6">
      <c r="A94" s="100" t="s">
        <v>68</v>
      </c>
      <c r="B94" s="146" t="s">
        <v>72</v>
      </c>
      <c r="C94" s="45"/>
      <c r="D94" s="79"/>
      <c r="E94" s="11"/>
      <c r="F94" s="80">
        <f t="shared" si="1"/>
        <v>0</v>
      </c>
    </row>
    <row r="95" spans="1:6">
      <c r="A95" s="100"/>
      <c r="B95" s="146"/>
      <c r="C95" s="45"/>
      <c r="D95" s="79"/>
      <c r="E95" s="11"/>
      <c r="F95" s="80">
        <f t="shared" si="1"/>
        <v>0</v>
      </c>
    </row>
    <row r="96" spans="1:6" ht="25.5">
      <c r="A96" s="77" t="s">
        <v>69</v>
      </c>
      <c r="B96" s="81" t="s">
        <v>103</v>
      </c>
      <c r="C96" s="45" t="s">
        <v>21</v>
      </c>
      <c r="D96" s="79">
        <v>1</v>
      </c>
      <c r="E96" s="11"/>
      <c r="F96" s="80">
        <f t="shared" si="1"/>
        <v>0</v>
      </c>
    </row>
    <row r="97" spans="1:6">
      <c r="A97" s="77"/>
      <c r="B97" s="78"/>
      <c r="C97" s="45"/>
      <c r="D97" s="79"/>
      <c r="E97" s="11"/>
      <c r="F97" s="80">
        <f t="shared" si="1"/>
        <v>0</v>
      </c>
    </row>
    <row r="98" spans="1:6" ht="38.25">
      <c r="A98" s="77" t="s">
        <v>70</v>
      </c>
      <c r="B98" s="78" t="s">
        <v>73</v>
      </c>
      <c r="C98" s="45" t="s">
        <v>13</v>
      </c>
      <c r="D98" s="79">
        <v>1</v>
      </c>
      <c r="E98" s="11"/>
      <c r="F98" s="80">
        <f t="shared" si="1"/>
        <v>0</v>
      </c>
    </row>
    <row r="99" spans="1:6">
      <c r="A99" s="77"/>
      <c r="B99" s="78"/>
      <c r="C99" s="45"/>
      <c r="D99" s="79"/>
      <c r="E99" s="11"/>
      <c r="F99" s="80"/>
    </row>
    <row r="100" spans="1:6">
      <c r="A100" s="77" t="s">
        <v>71</v>
      </c>
      <c r="B100" s="78" t="s">
        <v>74</v>
      </c>
      <c r="C100" s="45"/>
      <c r="D100" s="79"/>
      <c r="E100" s="11"/>
      <c r="F100" s="80">
        <f t="shared" si="1"/>
        <v>0</v>
      </c>
    </row>
    <row r="101" spans="1:6">
      <c r="A101" s="77"/>
      <c r="B101" s="78" t="s">
        <v>75</v>
      </c>
      <c r="C101" s="45" t="s">
        <v>76</v>
      </c>
      <c r="D101" s="79">
        <v>20</v>
      </c>
      <c r="E101" s="11"/>
      <c r="F101" s="80">
        <f t="shared" si="1"/>
        <v>0</v>
      </c>
    </row>
    <row r="102" spans="1:6">
      <c r="A102" s="77"/>
      <c r="B102" s="78" t="s">
        <v>77</v>
      </c>
      <c r="C102" s="45" t="s">
        <v>76</v>
      </c>
      <c r="D102" s="79">
        <v>20</v>
      </c>
      <c r="E102" s="11"/>
      <c r="F102" s="80">
        <f t="shared" si="1"/>
        <v>0</v>
      </c>
    </row>
    <row r="103" spans="1:6">
      <c r="A103" s="82"/>
      <c r="B103" s="139"/>
      <c r="C103" s="53"/>
      <c r="D103" s="84"/>
      <c r="E103" s="17"/>
      <c r="F103" s="85"/>
    </row>
    <row r="104" spans="1:6">
      <c r="A104" s="82"/>
      <c r="B104" s="93" t="s">
        <v>134</v>
      </c>
      <c r="C104" s="151"/>
      <c r="D104" s="152"/>
      <c r="E104" s="25"/>
      <c r="F104" s="153">
        <f>SUM(F96:F102)</f>
        <v>0</v>
      </c>
    </row>
    <row r="105" spans="1:6">
      <c r="A105" s="97"/>
      <c r="B105" s="97"/>
    </row>
    <row r="106" spans="1:6">
      <c r="A106" s="97"/>
      <c r="B106" s="97"/>
    </row>
    <row r="107" spans="1:6">
      <c r="A107" s="97"/>
      <c r="B107" s="97"/>
    </row>
  </sheetData>
  <sheetProtection algorithmName="SHA-512" hashValue="hm0Dn1TwKbhepAKLQ/wUPdjcvLQg1RWr1mZMIyggNlLc/AKW+M4hTb7tPiHNbTbSPOP24tkdVXzF9YcNBC2nmg==" saltValue="WlFpZ0L0SJrPnFSP8CacSQ==" spinCount="100000" sheet="1" formatCells="0" formatColumns="0"/>
  <pageMargins left="0.9055118110236221" right="0.51181102362204722" top="0.74803149606299213" bottom="0.74803149606299213" header="0.31496062992125984" footer="0.31496062992125984"/>
  <pageSetup paperSize="9" scale="80" fitToHeight="0" orientation="portrait" r:id="rId1"/>
  <headerFooter>
    <oddHeader>&amp;A</oddHeader>
    <oddFooter>Stran &amp;P od &amp;N</oddFooter>
  </headerFooter>
  <rowBreaks count="1" manualBreakCount="1">
    <brk id="4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86"/>
  <sheetViews>
    <sheetView view="pageBreakPreview" zoomScale="120" zoomScaleNormal="100" zoomScaleSheetLayoutView="120" workbookViewId="0">
      <selection activeCell="E1" sqref="E1:E1048576"/>
    </sheetView>
  </sheetViews>
  <sheetFormatPr defaultRowHeight="15"/>
  <cols>
    <col min="1" max="1" width="9.140625" style="30"/>
    <col min="2" max="2" width="34.85546875" style="30" bestFit="1" customWidth="1"/>
    <col min="3" max="3" width="9.140625" style="30"/>
    <col min="4" max="4" width="15.140625" style="30" customWidth="1"/>
    <col min="5" max="5" width="15.140625" style="70" customWidth="1"/>
    <col min="6" max="6" width="15.140625" style="30" customWidth="1"/>
    <col min="7" max="16384" width="9.140625" style="30"/>
  </cols>
  <sheetData>
    <row r="1" spans="1:6">
      <c r="A1" s="30" t="s">
        <v>0</v>
      </c>
    </row>
    <row r="2" spans="1:6">
      <c r="A2" s="30" t="s">
        <v>1</v>
      </c>
    </row>
    <row r="4" spans="1:6">
      <c r="A4" s="31" t="s">
        <v>177</v>
      </c>
    </row>
    <row r="6" spans="1:6" ht="15.75">
      <c r="A6" s="30" t="s">
        <v>125</v>
      </c>
      <c r="C6" s="73" t="s">
        <v>135</v>
      </c>
    </row>
    <row r="8" spans="1:6">
      <c r="A8" s="74" t="s">
        <v>2</v>
      </c>
      <c r="B8" s="33" t="s">
        <v>3</v>
      </c>
      <c r="C8" s="33" t="s">
        <v>4</v>
      </c>
      <c r="D8" s="75" t="s">
        <v>5</v>
      </c>
      <c r="E8" s="10" t="s">
        <v>6</v>
      </c>
      <c r="F8" s="76" t="s">
        <v>7</v>
      </c>
    </row>
    <row r="9" spans="1:6">
      <c r="A9" s="77"/>
      <c r="B9" s="78"/>
      <c r="C9" s="45"/>
      <c r="D9" s="79"/>
      <c r="E9" s="11"/>
      <c r="F9" s="80">
        <f t="shared" ref="F9:F20" si="0">E9*D9</f>
        <v>0</v>
      </c>
    </row>
    <row r="10" spans="1:6" ht="127.5">
      <c r="A10" s="77" t="s">
        <v>110</v>
      </c>
      <c r="B10" s="81" t="s">
        <v>85</v>
      </c>
      <c r="C10" s="45" t="s">
        <v>21</v>
      </c>
      <c r="D10" s="79">
        <v>1</v>
      </c>
      <c r="E10" s="11"/>
      <c r="F10" s="80">
        <f t="shared" si="0"/>
        <v>0</v>
      </c>
    </row>
    <row r="11" spans="1:6">
      <c r="A11" s="77"/>
      <c r="B11" s="78"/>
      <c r="C11" s="45"/>
      <c r="D11" s="79"/>
      <c r="E11" s="11"/>
      <c r="F11" s="80">
        <f t="shared" si="0"/>
        <v>0</v>
      </c>
    </row>
    <row r="12" spans="1:6" ht="127.5">
      <c r="A12" s="77" t="s">
        <v>112</v>
      </c>
      <c r="B12" s="81" t="s">
        <v>150</v>
      </c>
      <c r="C12" s="45" t="s">
        <v>21</v>
      </c>
      <c r="D12" s="79">
        <v>1</v>
      </c>
      <c r="E12" s="11"/>
      <c r="F12" s="80">
        <f t="shared" si="0"/>
        <v>0</v>
      </c>
    </row>
    <row r="13" spans="1:6">
      <c r="A13" s="77"/>
      <c r="B13" s="78"/>
      <c r="C13" s="45"/>
      <c r="D13" s="79"/>
      <c r="E13" s="11"/>
      <c r="F13" s="80">
        <f t="shared" si="0"/>
        <v>0</v>
      </c>
    </row>
    <row r="14" spans="1:6" ht="102">
      <c r="A14" s="77" t="s">
        <v>114</v>
      </c>
      <c r="B14" s="81" t="s">
        <v>151</v>
      </c>
      <c r="C14" s="45" t="s">
        <v>21</v>
      </c>
      <c r="D14" s="79">
        <v>1</v>
      </c>
      <c r="E14" s="11"/>
      <c r="F14" s="80">
        <f t="shared" si="0"/>
        <v>0</v>
      </c>
    </row>
    <row r="15" spans="1:6">
      <c r="A15" s="77"/>
      <c r="B15" s="78"/>
      <c r="C15" s="45"/>
      <c r="D15" s="79"/>
      <c r="E15" s="11"/>
      <c r="F15" s="80">
        <f t="shared" si="0"/>
        <v>0</v>
      </c>
    </row>
    <row r="16" spans="1:6" ht="165.75">
      <c r="A16" s="77" t="s">
        <v>116</v>
      </c>
      <c r="B16" s="81" t="s">
        <v>86</v>
      </c>
      <c r="C16" s="45" t="s">
        <v>21</v>
      </c>
      <c r="D16" s="79">
        <v>1</v>
      </c>
      <c r="E16" s="11"/>
      <c r="F16" s="80">
        <f t="shared" si="0"/>
        <v>0</v>
      </c>
    </row>
    <row r="17" spans="1:6">
      <c r="A17" s="77"/>
      <c r="B17" s="78"/>
      <c r="C17" s="45"/>
      <c r="D17" s="79"/>
      <c r="E17" s="11"/>
      <c r="F17" s="80">
        <f t="shared" si="0"/>
        <v>0</v>
      </c>
    </row>
    <row r="18" spans="1:6" ht="140.25">
      <c r="A18" s="82" t="s">
        <v>118</v>
      </c>
      <c r="B18" s="83" t="s">
        <v>149</v>
      </c>
      <c r="C18" s="53" t="s">
        <v>21</v>
      </c>
      <c r="D18" s="84">
        <v>1</v>
      </c>
      <c r="E18" s="17"/>
      <c r="F18" s="85">
        <f t="shared" si="0"/>
        <v>0</v>
      </c>
    </row>
    <row r="19" spans="1:6">
      <c r="A19" s="86"/>
      <c r="B19" s="87"/>
      <c r="C19" s="58"/>
      <c r="D19" s="88"/>
      <c r="E19" s="18"/>
      <c r="F19" s="89">
        <f t="shared" si="0"/>
        <v>0</v>
      </c>
    </row>
    <row r="20" spans="1:6" ht="153">
      <c r="A20" s="77" t="s">
        <v>68</v>
      </c>
      <c r="B20" s="78" t="s">
        <v>87</v>
      </c>
      <c r="C20" s="45"/>
      <c r="D20" s="79"/>
      <c r="E20" s="11"/>
      <c r="F20" s="80">
        <f t="shared" si="0"/>
        <v>0</v>
      </c>
    </row>
    <row r="21" spans="1:6">
      <c r="A21" s="77"/>
      <c r="B21" s="78"/>
      <c r="C21" s="45"/>
      <c r="D21" s="79"/>
      <c r="E21" s="11"/>
      <c r="F21" s="80"/>
    </row>
    <row r="22" spans="1:6">
      <c r="A22" s="43" t="s">
        <v>69</v>
      </c>
      <c r="B22" s="78" t="s">
        <v>88</v>
      </c>
      <c r="C22" s="45"/>
      <c r="D22" s="79"/>
      <c r="E22" s="11"/>
      <c r="F22" s="80"/>
    </row>
    <row r="23" spans="1:6">
      <c r="A23" s="43"/>
      <c r="B23" s="90" t="s">
        <v>89</v>
      </c>
      <c r="C23" s="45" t="s">
        <v>59</v>
      </c>
      <c r="D23" s="79">
        <v>26</v>
      </c>
      <c r="E23" s="11"/>
      <c r="F23" s="80">
        <f t="shared" ref="F23:F27" si="1">E23*D23</f>
        <v>0</v>
      </c>
    </row>
    <row r="24" spans="1:6">
      <c r="A24" s="43"/>
      <c r="B24" s="90" t="s">
        <v>90</v>
      </c>
      <c r="C24" s="45" t="s">
        <v>59</v>
      </c>
      <c r="D24" s="79">
        <v>15</v>
      </c>
      <c r="E24" s="11"/>
      <c r="F24" s="80">
        <f t="shared" si="1"/>
        <v>0</v>
      </c>
    </row>
    <row r="25" spans="1:6">
      <c r="A25" s="43"/>
      <c r="B25" s="90" t="s">
        <v>91</v>
      </c>
      <c r="C25" s="45" t="s">
        <v>59</v>
      </c>
      <c r="D25" s="79">
        <v>7</v>
      </c>
      <c r="E25" s="11"/>
      <c r="F25" s="80">
        <f t="shared" si="1"/>
        <v>0</v>
      </c>
    </row>
    <row r="26" spans="1:6" ht="25.5">
      <c r="A26" s="43"/>
      <c r="B26" s="91" t="s">
        <v>92</v>
      </c>
      <c r="C26" s="45" t="s">
        <v>93</v>
      </c>
      <c r="D26" s="79">
        <v>1</v>
      </c>
      <c r="E26" s="11"/>
      <c r="F26" s="80">
        <f t="shared" si="1"/>
        <v>0</v>
      </c>
    </row>
    <row r="27" spans="1:6">
      <c r="A27" s="43"/>
      <c r="B27" s="91" t="s">
        <v>94</v>
      </c>
      <c r="C27" s="45" t="s">
        <v>93</v>
      </c>
      <c r="D27" s="79">
        <v>1</v>
      </c>
      <c r="E27" s="11"/>
      <c r="F27" s="80">
        <f t="shared" si="1"/>
        <v>0</v>
      </c>
    </row>
    <row r="28" spans="1:6">
      <c r="A28" s="43"/>
      <c r="B28" s="78"/>
      <c r="C28" s="45"/>
      <c r="D28" s="79"/>
      <c r="E28" s="11"/>
      <c r="F28" s="80"/>
    </row>
    <row r="29" spans="1:6" ht="51">
      <c r="A29" s="43" t="s">
        <v>70</v>
      </c>
      <c r="B29" s="78" t="s">
        <v>95</v>
      </c>
      <c r="C29" s="45"/>
      <c r="D29" s="79"/>
      <c r="E29" s="11"/>
      <c r="F29" s="80"/>
    </row>
    <row r="30" spans="1:6">
      <c r="A30" s="43"/>
      <c r="B30" s="90" t="s">
        <v>96</v>
      </c>
      <c r="C30" s="45" t="s">
        <v>59</v>
      </c>
      <c r="D30" s="79">
        <v>18</v>
      </c>
      <c r="E30" s="11"/>
      <c r="F30" s="80">
        <f t="shared" ref="F30:F33" si="2">E30*D30</f>
        <v>0</v>
      </c>
    </row>
    <row r="31" spans="1:6">
      <c r="A31" s="43"/>
      <c r="B31" s="90" t="s">
        <v>97</v>
      </c>
      <c r="C31" s="45" t="s">
        <v>59</v>
      </c>
      <c r="D31" s="79">
        <v>38</v>
      </c>
      <c r="E31" s="11"/>
      <c r="F31" s="80">
        <f t="shared" si="2"/>
        <v>0</v>
      </c>
    </row>
    <row r="32" spans="1:6">
      <c r="A32" s="43"/>
      <c r="B32" s="90" t="s">
        <v>98</v>
      </c>
      <c r="C32" s="45" t="s">
        <v>59</v>
      </c>
      <c r="D32" s="79">
        <v>1</v>
      </c>
      <c r="E32" s="11"/>
      <c r="F32" s="80">
        <f t="shared" si="2"/>
        <v>0</v>
      </c>
    </row>
    <row r="33" spans="1:6">
      <c r="A33" s="43"/>
      <c r="B33" s="90" t="s">
        <v>99</v>
      </c>
      <c r="C33" s="45" t="s">
        <v>93</v>
      </c>
      <c r="D33" s="79">
        <v>2</v>
      </c>
      <c r="E33" s="11"/>
      <c r="F33" s="80">
        <f t="shared" si="2"/>
        <v>0</v>
      </c>
    </row>
    <row r="34" spans="1:6">
      <c r="A34" s="43"/>
      <c r="B34" s="90"/>
      <c r="C34" s="45"/>
      <c r="D34" s="79"/>
      <c r="E34" s="11"/>
      <c r="F34" s="80"/>
    </row>
    <row r="35" spans="1:6" ht="25.5">
      <c r="A35" s="43" t="s">
        <v>71</v>
      </c>
      <c r="B35" s="78" t="s">
        <v>100</v>
      </c>
      <c r="C35" s="45"/>
      <c r="D35" s="79"/>
      <c r="E35" s="11"/>
      <c r="F35" s="80"/>
    </row>
    <row r="36" spans="1:6">
      <c r="A36" s="77"/>
      <c r="B36" s="90" t="s">
        <v>97</v>
      </c>
      <c r="C36" s="45" t="s">
        <v>59</v>
      </c>
      <c r="D36" s="79">
        <v>34</v>
      </c>
      <c r="E36" s="11"/>
      <c r="F36" s="80">
        <f t="shared" ref="F36:F37" si="3">E36*D36</f>
        <v>0</v>
      </c>
    </row>
    <row r="37" spans="1:6">
      <c r="A37" s="77"/>
      <c r="B37" s="90" t="s">
        <v>101</v>
      </c>
      <c r="C37" s="45" t="s">
        <v>93</v>
      </c>
      <c r="D37" s="79">
        <v>2</v>
      </c>
      <c r="E37" s="11"/>
      <c r="F37" s="80">
        <f t="shared" si="3"/>
        <v>0</v>
      </c>
    </row>
    <row r="38" spans="1:6">
      <c r="A38" s="77"/>
      <c r="B38" s="90"/>
      <c r="C38" s="45"/>
      <c r="D38" s="79"/>
      <c r="E38" s="11"/>
      <c r="F38" s="80"/>
    </row>
    <row r="39" spans="1:6">
      <c r="A39" s="77" t="s">
        <v>136</v>
      </c>
      <c r="B39" s="81" t="s">
        <v>102</v>
      </c>
      <c r="C39" s="45" t="s">
        <v>93</v>
      </c>
      <c r="D39" s="79">
        <v>4</v>
      </c>
      <c r="E39" s="11"/>
      <c r="F39" s="80">
        <f t="shared" ref="F39" si="4">E39*D39</f>
        <v>0</v>
      </c>
    </row>
    <row r="40" spans="1:6">
      <c r="A40" s="82"/>
      <c r="B40" s="83"/>
      <c r="C40" s="53"/>
      <c r="D40" s="84"/>
      <c r="E40" s="17"/>
      <c r="F40" s="85"/>
    </row>
    <row r="41" spans="1:6">
      <c r="A41" s="92"/>
      <c r="B41" s="93" t="s">
        <v>137</v>
      </c>
      <c r="C41" s="94"/>
      <c r="D41" s="95"/>
      <c r="E41" s="26"/>
      <c r="F41" s="96">
        <f>SUM(F10:F39)</f>
        <v>0</v>
      </c>
    </row>
    <row r="42" spans="1:6">
      <c r="A42" s="97"/>
      <c r="B42" s="97"/>
    </row>
    <row r="43" spans="1:6">
      <c r="A43" s="97"/>
      <c r="B43" s="97"/>
    </row>
    <row r="44" spans="1:6">
      <c r="A44" s="97"/>
      <c r="B44" s="97"/>
    </row>
    <row r="45" spans="1:6">
      <c r="A45" s="97"/>
      <c r="B45" s="97"/>
    </row>
    <row r="46" spans="1:6">
      <c r="A46" s="97"/>
      <c r="B46" s="97"/>
    </row>
    <row r="47" spans="1:6">
      <c r="A47" s="97"/>
      <c r="B47" s="97"/>
    </row>
    <row r="48" spans="1:6">
      <c r="A48" s="97"/>
      <c r="B48" s="97"/>
    </row>
    <row r="49" spans="1:2">
      <c r="A49" s="97"/>
      <c r="B49" s="97"/>
    </row>
    <row r="50" spans="1:2">
      <c r="A50" s="97"/>
      <c r="B50" s="97"/>
    </row>
    <row r="51" spans="1:2">
      <c r="A51" s="97"/>
      <c r="B51" s="97"/>
    </row>
    <row r="52" spans="1:2">
      <c r="A52" s="97"/>
      <c r="B52" s="97"/>
    </row>
    <row r="53" spans="1:2">
      <c r="A53" s="97"/>
      <c r="B53" s="97"/>
    </row>
    <row r="54" spans="1:2">
      <c r="A54" s="97"/>
      <c r="B54" s="97"/>
    </row>
    <row r="55" spans="1:2">
      <c r="A55" s="97"/>
      <c r="B55" s="97"/>
    </row>
    <row r="56" spans="1:2">
      <c r="A56" s="97"/>
      <c r="B56" s="97"/>
    </row>
    <row r="57" spans="1:2">
      <c r="A57" s="97"/>
      <c r="B57" s="97"/>
    </row>
    <row r="58" spans="1:2">
      <c r="A58" s="97"/>
      <c r="B58" s="97"/>
    </row>
    <row r="59" spans="1:2">
      <c r="A59" s="97"/>
      <c r="B59" s="97"/>
    </row>
    <row r="60" spans="1:2">
      <c r="A60" s="97"/>
      <c r="B60" s="97"/>
    </row>
    <row r="61" spans="1:2">
      <c r="A61" s="97"/>
      <c r="B61" s="97"/>
    </row>
    <row r="62" spans="1:2">
      <c r="A62" s="97"/>
      <c r="B62" s="97"/>
    </row>
    <row r="63" spans="1:2">
      <c r="A63" s="97"/>
      <c r="B63" s="97"/>
    </row>
    <row r="64" spans="1:2">
      <c r="A64" s="97"/>
      <c r="B64" s="97"/>
    </row>
    <row r="65" spans="1:2">
      <c r="A65" s="97"/>
      <c r="B65" s="97"/>
    </row>
    <row r="66" spans="1:2">
      <c r="A66" s="97"/>
      <c r="B66" s="97"/>
    </row>
    <row r="67" spans="1:2">
      <c r="A67" s="97"/>
      <c r="B67" s="97"/>
    </row>
    <row r="68" spans="1:2">
      <c r="A68" s="97"/>
      <c r="B68" s="97"/>
    </row>
    <row r="69" spans="1:2">
      <c r="A69" s="97"/>
      <c r="B69" s="97"/>
    </row>
    <row r="70" spans="1:2">
      <c r="A70" s="97"/>
      <c r="B70" s="97"/>
    </row>
    <row r="71" spans="1:2">
      <c r="A71" s="97"/>
      <c r="B71" s="97"/>
    </row>
    <row r="72" spans="1:2">
      <c r="A72" s="97"/>
      <c r="B72" s="97"/>
    </row>
    <row r="73" spans="1:2">
      <c r="A73" s="97"/>
      <c r="B73" s="97"/>
    </row>
    <row r="74" spans="1:2">
      <c r="A74" s="97"/>
      <c r="B74" s="97"/>
    </row>
    <row r="75" spans="1:2">
      <c r="A75" s="97"/>
      <c r="B75" s="97"/>
    </row>
    <row r="76" spans="1:2">
      <c r="A76" s="97"/>
      <c r="B76" s="97"/>
    </row>
    <row r="77" spans="1:2">
      <c r="A77" s="97"/>
      <c r="B77" s="97"/>
    </row>
    <row r="78" spans="1:2">
      <c r="A78" s="97"/>
      <c r="B78" s="97"/>
    </row>
    <row r="79" spans="1:2">
      <c r="A79" s="97"/>
      <c r="B79" s="97"/>
    </row>
    <row r="80" spans="1:2">
      <c r="A80" s="97"/>
      <c r="B80" s="97"/>
    </row>
    <row r="81" spans="1:2">
      <c r="A81" s="97"/>
      <c r="B81" s="97"/>
    </row>
    <row r="82" spans="1:2">
      <c r="A82" s="97"/>
      <c r="B82" s="97"/>
    </row>
    <row r="83" spans="1:2">
      <c r="A83" s="97"/>
      <c r="B83" s="97"/>
    </row>
    <row r="84" spans="1:2">
      <c r="A84" s="97"/>
      <c r="B84" s="97"/>
    </row>
    <row r="85" spans="1:2">
      <c r="A85" s="97"/>
      <c r="B85" s="97"/>
    </row>
    <row r="86" spans="1:2">
      <c r="A86" s="97"/>
      <c r="B86" s="97"/>
    </row>
    <row r="87" spans="1:2">
      <c r="A87" s="97"/>
      <c r="B87" s="97"/>
    </row>
    <row r="88" spans="1:2">
      <c r="A88" s="97"/>
      <c r="B88" s="97"/>
    </row>
    <row r="89" spans="1:2">
      <c r="A89" s="97"/>
      <c r="B89" s="97"/>
    </row>
    <row r="90" spans="1:2">
      <c r="A90" s="97"/>
      <c r="B90" s="97"/>
    </row>
    <row r="91" spans="1:2">
      <c r="A91" s="97"/>
      <c r="B91" s="97"/>
    </row>
    <row r="92" spans="1:2">
      <c r="A92" s="97"/>
      <c r="B92" s="97"/>
    </row>
    <row r="93" spans="1:2">
      <c r="A93" s="97"/>
      <c r="B93" s="97"/>
    </row>
    <row r="94" spans="1:2">
      <c r="A94" s="97"/>
      <c r="B94" s="97"/>
    </row>
    <row r="95" spans="1:2">
      <c r="A95" s="97"/>
      <c r="B95" s="97"/>
    </row>
    <row r="96" spans="1:2">
      <c r="A96" s="97"/>
      <c r="B96" s="97"/>
    </row>
    <row r="97" spans="1:2">
      <c r="A97" s="97"/>
      <c r="B97" s="97"/>
    </row>
    <row r="98" spans="1:2">
      <c r="A98" s="97"/>
      <c r="B98" s="97"/>
    </row>
    <row r="99" spans="1:2">
      <c r="A99" s="97"/>
      <c r="B99" s="97"/>
    </row>
    <row r="100" spans="1:2">
      <c r="A100" s="97"/>
      <c r="B100" s="97"/>
    </row>
    <row r="101" spans="1:2">
      <c r="A101" s="97"/>
      <c r="B101" s="97"/>
    </row>
    <row r="102" spans="1:2">
      <c r="A102" s="97"/>
      <c r="B102" s="97"/>
    </row>
    <row r="103" spans="1:2">
      <c r="A103" s="97"/>
      <c r="B103" s="97"/>
    </row>
    <row r="104" spans="1:2">
      <c r="A104" s="97"/>
      <c r="B104" s="97"/>
    </row>
    <row r="105" spans="1:2">
      <c r="A105" s="97"/>
      <c r="B105" s="97"/>
    </row>
    <row r="106" spans="1:2">
      <c r="A106" s="97"/>
      <c r="B106" s="97"/>
    </row>
    <row r="107" spans="1:2">
      <c r="A107" s="97"/>
      <c r="B107" s="97"/>
    </row>
    <row r="108" spans="1:2">
      <c r="A108" s="97"/>
      <c r="B108" s="97"/>
    </row>
    <row r="109" spans="1:2">
      <c r="A109" s="97"/>
      <c r="B109" s="97"/>
    </row>
    <row r="110" spans="1:2">
      <c r="A110" s="97"/>
      <c r="B110" s="97"/>
    </row>
    <row r="111" spans="1:2">
      <c r="A111" s="97"/>
      <c r="B111" s="97"/>
    </row>
    <row r="112" spans="1:2">
      <c r="A112" s="97"/>
      <c r="B112" s="97"/>
    </row>
    <row r="113" spans="1:2">
      <c r="A113" s="97"/>
      <c r="B113" s="97"/>
    </row>
    <row r="114" spans="1:2">
      <c r="A114" s="97"/>
      <c r="B114" s="97"/>
    </row>
    <row r="115" spans="1:2">
      <c r="A115" s="97"/>
      <c r="B115" s="97"/>
    </row>
    <row r="116" spans="1:2">
      <c r="A116" s="97"/>
      <c r="B116" s="97"/>
    </row>
    <row r="117" spans="1:2">
      <c r="A117" s="97"/>
      <c r="B117" s="97"/>
    </row>
    <row r="118" spans="1:2">
      <c r="A118" s="97"/>
      <c r="B118" s="97"/>
    </row>
    <row r="119" spans="1:2">
      <c r="A119" s="97"/>
      <c r="B119" s="97"/>
    </row>
    <row r="120" spans="1:2">
      <c r="A120" s="97"/>
      <c r="B120" s="97"/>
    </row>
    <row r="121" spans="1:2">
      <c r="A121" s="97"/>
      <c r="B121" s="97"/>
    </row>
    <row r="122" spans="1:2">
      <c r="A122" s="97"/>
      <c r="B122" s="97"/>
    </row>
    <row r="123" spans="1:2">
      <c r="A123" s="97"/>
      <c r="B123" s="97"/>
    </row>
    <row r="124" spans="1:2">
      <c r="A124" s="97"/>
      <c r="B124" s="97"/>
    </row>
    <row r="125" spans="1:2">
      <c r="A125" s="97"/>
      <c r="B125" s="97"/>
    </row>
    <row r="126" spans="1:2">
      <c r="A126" s="97"/>
      <c r="B126" s="97"/>
    </row>
    <row r="127" spans="1:2">
      <c r="A127" s="97"/>
      <c r="B127" s="97"/>
    </row>
    <row r="128" spans="1:2">
      <c r="A128" s="97"/>
      <c r="B128" s="97"/>
    </row>
    <row r="129" spans="1:2">
      <c r="A129" s="97"/>
      <c r="B129" s="97"/>
    </row>
    <row r="130" spans="1:2">
      <c r="A130" s="97"/>
      <c r="B130" s="97"/>
    </row>
    <row r="131" spans="1:2">
      <c r="A131" s="97"/>
      <c r="B131" s="97"/>
    </row>
    <row r="132" spans="1:2">
      <c r="A132" s="97"/>
      <c r="B132" s="97"/>
    </row>
    <row r="133" spans="1:2">
      <c r="A133" s="97"/>
      <c r="B133" s="97"/>
    </row>
    <row r="134" spans="1:2">
      <c r="A134" s="97"/>
      <c r="B134" s="97"/>
    </row>
    <row r="135" spans="1:2">
      <c r="A135" s="97"/>
      <c r="B135" s="97"/>
    </row>
    <row r="136" spans="1:2">
      <c r="A136" s="97"/>
      <c r="B136" s="97"/>
    </row>
    <row r="137" spans="1:2">
      <c r="A137" s="97"/>
      <c r="B137" s="97"/>
    </row>
    <row r="138" spans="1:2">
      <c r="A138" s="97"/>
      <c r="B138" s="97"/>
    </row>
    <row r="139" spans="1:2">
      <c r="A139" s="97"/>
      <c r="B139" s="97"/>
    </row>
    <row r="140" spans="1:2">
      <c r="A140" s="97"/>
      <c r="B140" s="97"/>
    </row>
    <row r="141" spans="1:2">
      <c r="A141" s="97"/>
      <c r="B141" s="97"/>
    </row>
    <row r="142" spans="1:2">
      <c r="A142" s="97"/>
      <c r="B142" s="97"/>
    </row>
    <row r="143" spans="1:2">
      <c r="A143" s="97"/>
      <c r="B143" s="97"/>
    </row>
    <row r="144" spans="1:2">
      <c r="A144" s="97"/>
      <c r="B144" s="97"/>
    </row>
    <row r="145" spans="1:2">
      <c r="A145" s="97"/>
      <c r="B145" s="97"/>
    </row>
    <row r="146" spans="1:2">
      <c r="A146" s="97"/>
      <c r="B146" s="97"/>
    </row>
    <row r="147" spans="1:2">
      <c r="A147" s="97"/>
      <c r="B147" s="97"/>
    </row>
    <row r="148" spans="1:2">
      <c r="A148" s="97"/>
      <c r="B148" s="97"/>
    </row>
    <row r="149" spans="1:2">
      <c r="A149" s="97"/>
      <c r="B149" s="97"/>
    </row>
    <row r="150" spans="1:2">
      <c r="A150" s="97"/>
      <c r="B150" s="97"/>
    </row>
    <row r="151" spans="1:2">
      <c r="A151" s="97"/>
      <c r="B151" s="97"/>
    </row>
    <row r="152" spans="1:2">
      <c r="A152" s="97"/>
      <c r="B152" s="97"/>
    </row>
    <row r="153" spans="1:2">
      <c r="A153" s="97"/>
      <c r="B153" s="97"/>
    </row>
    <row r="154" spans="1:2">
      <c r="A154" s="97"/>
      <c r="B154" s="97"/>
    </row>
    <row r="155" spans="1:2">
      <c r="A155" s="97"/>
      <c r="B155" s="97"/>
    </row>
    <row r="156" spans="1:2">
      <c r="A156" s="97"/>
      <c r="B156" s="97"/>
    </row>
    <row r="157" spans="1:2">
      <c r="A157" s="97"/>
      <c r="B157" s="97"/>
    </row>
    <row r="158" spans="1:2">
      <c r="A158" s="97"/>
      <c r="B158" s="97"/>
    </row>
    <row r="159" spans="1:2">
      <c r="A159" s="97"/>
      <c r="B159" s="97"/>
    </row>
    <row r="160" spans="1:2">
      <c r="A160" s="97"/>
      <c r="B160" s="97"/>
    </row>
    <row r="161" spans="1:2">
      <c r="A161" s="97"/>
      <c r="B161" s="97"/>
    </row>
    <row r="162" spans="1:2">
      <c r="A162" s="97"/>
      <c r="B162" s="97"/>
    </row>
    <row r="163" spans="1:2">
      <c r="A163" s="97"/>
      <c r="B163" s="97"/>
    </row>
    <row r="164" spans="1:2">
      <c r="A164" s="97"/>
      <c r="B164" s="97"/>
    </row>
    <row r="165" spans="1:2">
      <c r="A165" s="97"/>
      <c r="B165" s="97"/>
    </row>
    <row r="166" spans="1:2">
      <c r="A166" s="97"/>
      <c r="B166" s="97"/>
    </row>
    <row r="167" spans="1:2">
      <c r="A167" s="97"/>
      <c r="B167" s="97"/>
    </row>
    <row r="168" spans="1:2">
      <c r="A168" s="97"/>
      <c r="B168" s="97"/>
    </row>
    <row r="169" spans="1:2">
      <c r="A169" s="97"/>
      <c r="B169" s="97"/>
    </row>
    <row r="170" spans="1:2">
      <c r="A170" s="97"/>
      <c r="B170" s="97"/>
    </row>
    <row r="171" spans="1:2">
      <c r="A171" s="97"/>
      <c r="B171" s="97"/>
    </row>
    <row r="172" spans="1:2">
      <c r="A172" s="97"/>
      <c r="B172" s="97"/>
    </row>
    <row r="173" spans="1:2">
      <c r="A173" s="97"/>
      <c r="B173" s="97"/>
    </row>
    <row r="174" spans="1:2">
      <c r="A174" s="97"/>
      <c r="B174" s="97"/>
    </row>
    <row r="175" spans="1:2">
      <c r="A175" s="97"/>
      <c r="B175" s="97"/>
    </row>
    <row r="176" spans="1:2">
      <c r="A176" s="97"/>
      <c r="B176" s="97"/>
    </row>
    <row r="177" spans="1:2">
      <c r="A177" s="97"/>
      <c r="B177" s="97"/>
    </row>
    <row r="178" spans="1:2">
      <c r="A178" s="97"/>
      <c r="B178" s="97"/>
    </row>
    <row r="179" spans="1:2">
      <c r="A179" s="97"/>
      <c r="B179" s="97"/>
    </row>
    <row r="180" spans="1:2">
      <c r="A180" s="97"/>
      <c r="B180" s="97"/>
    </row>
    <row r="181" spans="1:2">
      <c r="A181" s="97"/>
      <c r="B181" s="97"/>
    </row>
    <row r="182" spans="1:2">
      <c r="A182" s="97"/>
      <c r="B182" s="97"/>
    </row>
    <row r="183" spans="1:2">
      <c r="A183" s="97"/>
      <c r="B183" s="97"/>
    </row>
    <row r="184" spans="1:2">
      <c r="A184" s="97"/>
      <c r="B184" s="97"/>
    </row>
    <row r="185" spans="1:2">
      <c r="A185" s="97"/>
      <c r="B185" s="97"/>
    </row>
    <row r="186" spans="1:2">
      <c r="A186" s="97"/>
      <c r="B186" s="97"/>
    </row>
  </sheetData>
  <sheetProtection algorithmName="SHA-512" hashValue="B4MyAgR94aNPUWy0mVAyMQGqkfScBk7KHDfiLYPmrS8FD7WUBqEBYdQqFUwtjRYLU0JTfrqfJzOHo1O74eZUGg==" saltValue="ddea1cwP2kvDghIoaplZ6A==" spinCount="100000" sheet="1" objects="1" scenarios="1" formatCells="0" formatColumns="0"/>
  <pageMargins left="0.9055118110236221" right="0.51181102362204722" top="0.74803149606299213" bottom="0.74803149606299213" header="0.31496062992125984" footer="0.31496062992125984"/>
  <pageSetup paperSize="9" scale="88" fitToHeight="0" orientation="portrait" r:id="rId1"/>
  <headerFooter>
    <oddHeader>&amp;A</oddHeader>
    <oddFooter>Stran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95"/>
  <sheetViews>
    <sheetView view="pageBreakPreview" zoomScaleNormal="115" zoomScaleSheetLayoutView="100" workbookViewId="0">
      <selection activeCell="E12" sqref="E12"/>
    </sheetView>
  </sheetViews>
  <sheetFormatPr defaultRowHeight="12.75"/>
  <cols>
    <col min="1" max="1" width="9.140625" style="37"/>
    <col min="2" max="2" width="34.85546875" style="37" bestFit="1" customWidth="1"/>
    <col min="3" max="3" width="9.140625" style="37"/>
    <col min="4" max="4" width="15.140625" style="37" customWidth="1"/>
    <col min="5" max="5" width="15.140625" style="72" customWidth="1"/>
    <col min="6" max="6" width="15.140625" style="37" customWidth="1"/>
    <col min="7" max="16384" width="9.140625" style="37"/>
  </cols>
  <sheetData>
    <row r="1" spans="1:6" s="30" customFormat="1" ht="15">
      <c r="A1" s="30" t="s">
        <v>0</v>
      </c>
      <c r="E1" s="70"/>
    </row>
    <row r="2" spans="1:6" s="30" customFormat="1" ht="15">
      <c r="A2" s="30" t="s">
        <v>1</v>
      </c>
      <c r="E2" s="70"/>
    </row>
    <row r="3" spans="1:6" s="30" customFormat="1" ht="15">
      <c r="E3" s="70"/>
    </row>
    <row r="4" spans="1:6" s="30" customFormat="1" ht="15">
      <c r="A4" s="31" t="s">
        <v>177</v>
      </c>
      <c r="E4" s="70"/>
    </row>
    <row r="5" spans="1:6" s="30" customFormat="1" ht="15">
      <c r="E5" s="70"/>
    </row>
    <row r="6" spans="1:6" s="30" customFormat="1" ht="15">
      <c r="A6" s="30" t="s">
        <v>125</v>
      </c>
      <c r="C6" s="31" t="s">
        <v>176</v>
      </c>
      <c r="E6" s="70"/>
    </row>
    <row r="7" spans="1:6" s="30" customFormat="1" ht="15">
      <c r="E7" s="70"/>
    </row>
    <row r="8" spans="1:6">
      <c r="A8" s="32" t="s">
        <v>2</v>
      </c>
      <c r="B8" s="33" t="s">
        <v>3</v>
      </c>
      <c r="C8" s="34" t="s">
        <v>4</v>
      </c>
      <c r="D8" s="35" t="s">
        <v>5</v>
      </c>
      <c r="E8" s="21" t="s">
        <v>6</v>
      </c>
      <c r="F8" s="36" t="s">
        <v>7</v>
      </c>
    </row>
    <row r="9" spans="1:6">
      <c r="A9" s="32"/>
      <c r="B9" s="38" t="s">
        <v>178</v>
      </c>
      <c r="C9" s="34"/>
      <c r="D9" s="35"/>
      <c r="E9" s="21"/>
      <c r="F9" s="36"/>
    </row>
    <row r="10" spans="1:6" ht="51">
      <c r="A10" s="39"/>
      <c r="B10" s="38" t="s">
        <v>179</v>
      </c>
      <c r="C10" s="40"/>
      <c r="D10" s="41"/>
      <c r="E10" s="22"/>
      <c r="F10" s="42"/>
    </row>
    <row r="11" spans="1:6">
      <c r="A11" s="39"/>
      <c r="B11" s="40"/>
      <c r="C11" s="40"/>
      <c r="D11" s="41"/>
      <c r="E11" s="22"/>
      <c r="F11" s="42"/>
    </row>
    <row r="12" spans="1:6" ht="63.75">
      <c r="A12" s="43" t="s">
        <v>110</v>
      </c>
      <c r="B12" s="44" t="s">
        <v>175</v>
      </c>
      <c r="C12" s="45" t="s">
        <v>13</v>
      </c>
      <c r="D12" s="46">
        <v>6</v>
      </c>
      <c r="E12" s="20"/>
      <c r="F12" s="47">
        <f t="shared" ref="F12:F22" si="0">E12*D12</f>
        <v>0</v>
      </c>
    </row>
    <row r="13" spans="1:6">
      <c r="A13" s="43"/>
      <c r="B13" s="48"/>
      <c r="C13" s="45"/>
      <c r="D13" s="46"/>
      <c r="E13" s="20"/>
      <c r="F13" s="47">
        <f t="shared" si="0"/>
        <v>0</v>
      </c>
    </row>
    <row r="14" spans="1:6" ht="25.5">
      <c r="A14" s="43" t="s">
        <v>112</v>
      </c>
      <c r="B14" s="49" t="s">
        <v>143</v>
      </c>
      <c r="C14" s="45" t="s">
        <v>13</v>
      </c>
      <c r="D14" s="46">
        <v>1</v>
      </c>
      <c r="E14" s="20"/>
      <c r="F14" s="47">
        <f t="shared" si="0"/>
        <v>0</v>
      </c>
    </row>
    <row r="15" spans="1:6">
      <c r="A15" s="43"/>
      <c r="B15" s="48"/>
      <c r="C15" s="45"/>
      <c r="D15" s="46"/>
      <c r="E15" s="20"/>
      <c r="F15" s="47">
        <f t="shared" si="0"/>
        <v>0</v>
      </c>
    </row>
    <row r="16" spans="1:6" ht="27.75">
      <c r="A16" s="43" t="s">
        <v>114</v>
      </c>
      <c r="B16" s="44" t="s">
        <v>174</v>
      </c>
      <c r="C16" s="45" t="s">
        <v>59</v>
      </c>
      <c r="D16" s="46">
        <v>185</v>
      </c>
      <c r="E16" s="20"/>
      <c r="F16" s="47">
        <f t="shared" si="0"/>
        <v>0</v>
      </c>
    </row>
    <row r="17" spans="1:6">
      <c r="A17" s="43"/>
      <c r="B17" s="48"/>
      <c r="C17" s="45"/>
      <c r="D17" s="46"/>
      <c r="E17" s="20"/>
      <c r="F17" s="47">
        <f t="shared" si="0"/>
        <v>0</v>
      </c>
    </row>
    <row r="18" spans="1:6" ht="25.5">
      <c r="A18" s="43" t="s">
        <v>116</v>
      </c>
      <c r="B18" s="50" t="s">
        <v>173</v>
      </c>
      <c r="C18" s="45" t="s">
        <v>59</v>
      </c>
      <c r="D18" s="46">
        <v>185</v>
      </c>
      <c r="E18" s="20"/>
      <c r="F18" s="47">
        <f t="shared" si="0"/>
        <v>0</v>
      </c>
    </row>
    <row r="19" spans="1:6">
      <c r="A19" s="43"/>
      <c r="B19" s="48"/>
      <c r="C19" s="45"/>
      <c r="D19" s="46"/>
      <c r="E19" s="20"/>
      <c r="F19" s="47">
        <f t="shared" si="0"/>
        <v>0</v>
      </c>
    </row>
    <row r="20" spans="1:6" ht="78.75">
      <c r="A20" s="43" t="s">
        <v>118</v>
      </c>
      <c r="B20" s="44" t="s">
        <v>172</v>
      </c>
      <c r="C20" s="45" t="s">
        <v>13</v>
      </c>
      <c r="D20" s="46">
        <v>2</v>
      </c>
      <c r="E20" s="20"/>
      <c r="F20" s="47">
        <f t="shared" si="0"/>
        <v>0</v>
      </c>
    </row>
    <row r="21" spans="1:6">
      <c r="A21" s="43"/>
      <c r="B21" s="48"/>
      <c r="C21" s="45"/>
      <c r="D21" s="46"/>
      <c r="E21" s="20"/>
      <c r="F21" s="47">
        <f t="shared" si="0"/>
        <v>0</v>
      </c>
    </row>
    <row r="22" spans="1:6" ht="63.75">
      <c r="A22" s="43" t="s">
        <v>68</v>
      </c>
      <c r="B22" s="44" t="s">
        <v>144</v>
      </c>
      <c r="C22" s="45" t="s">
        <v>13</v>
      </c>
      <c r="D22" s="46">
        <v>2</v>
      </c>
      <c r="E22" s="20"/>
      <c r="F22" s="47">
        <f t="shared" si="0"/>
        <v>0</v>
      </c>
    </row>
    <row r="23" spans="1:6">
      <c r="A23" s="43"/>
      <c r="B23" s="48"/>
      <c r="C23" s="45"/>
      <c r="D23" s="46"/>
      <c r="E23" s="20"/>
      <c r="F23" s="47"/>
    </row>
    <row r="24" spans="1:6" ht="25.5">
      <c r="A24" s="43" t="s">
        <v>171</v>
      </c>
      <c r="B24" s="49" t="s">
        <v>143</v>
      </c>
      <c r="C24" s="45" t="s">
        <v>13</v>
      </c>
      <c r="D24" s="46">
        <v>1</v>
      </c>
      <c r="E24" s="20"/>
      <c r="F24" s="47">
        <f>E24*D24</f>
        <v>0</v>
      </c>
    </row>
    <row r="25" spans="1:6">
      <c r="A25" s="43"/>
      <c r="B25" s="48"/>
      <c r="C25" s="45"/>
      <c r="D25" s="46"/>
      <c r="E25" s="20"/>
      <c r="F25" s="47"/>
    </row>
    <row r="26" spans="1:6" ht="63.75">
      <c r="A26" s="43" t="s">
        <v>170</v>
      </c>
      <c r="B26" s="50" t="s">
        <v>147</v>
      </c>
      <c r="C26" s="45" t="s">
        <v>13</v>
      </c>
      <c r="D26" s="46">
        <v>1</v>
      </c>
      <c r="E26" s="20"/>
      <c r="F26" s="47">
        <f>E26*D26</f>
        <v>0</v>
      </c>
    </row>
    <row r="27" spans="1:6">
      <c r="A27" s="43"/>
      <c r="B27" s="48"/>
      <c r="C27" s="45"/>
      <c r="D27" s="46"/>
      <c r="E27" s="20"/>
      <c r="F27" s="47"/>
    </row>
    <row r="28" spans="1:6">
      <c r="A28" s="43" t="s">
        <v>169</v>
      </c>
      <c r="B28" s="50" t="s">
        <v>146</v>
      </c>
      <c r="C28" s="45" t="s">
        <v>59</v>
      </c>
      <c r="D28" s="46">
        <v>50</v>
      </c>
      <c r="E28" s="20"/>
      <c r="F28" s="47">
        <f>E28*D28</f>
        <v>0</v>
      </c>
    </row>
    <row r="29" spans="1:6">
      <c r="A29" s="43"/>
      <c r="B29" s="48"/>
      <c r="C29" s="45"/>
      <c r="D29" s="46"/>
      <c r="E29" s="20"/>
      <c r="F29" s="47"/>
    </row>
    <row r="30" spans="1:6">
      <c r="A30" s="43" t="s">
        <v>168</v>
      </c>
      <c r="B30" s="50" t="s">
        <v>145</v>
      </c>
      <c r="C30" s="45" t="s">
        <v>59</v>
      </c>
      <c r="D30" s="46">
        <v>50</v>
      </c>
      <c r="E30" s="20"/>
      <c r="F30" s="47">
        <f>E30*D30</f>
        <v>0</v>
      </c>
    </row>
    <row r="31" spans="1:6">
      <c r="A31" s="43"/>
      <c r="B31" s="48"/>
      <c r="C31" s="45"/>
      <c r="D31" s="46"/>
      <c r="E31" s="20"/>
      <c r="F31" s="47"/>
    </row>
    <row r="32" spans="1:6" ht="76.5">
      <c r="A32" s="43" t="s">
        <v>167</v>
      </c>
      <c r="B32" s="44" t="s">
        <v>142</v>
      </c>
      <c r="C32" s="45" t="s">
        <v>13</v>
      </c>
      <c r="D32" s="46">
        <v>2</v>
      </c>
      <c r="E32" s="20"/>
      <c r="F32" s="47">
        <f>E32*D32</f>
        <v>0</v>
      </c>
    </row>
    <row r="33" spans="1:6">
      <c r="A33" s="43"/>
      <c r="B33" s="48"/>
      <c r="C33" s="45"/>
      <c r="D33" s="46"/>
      <c r="E33" s="20"/>
      <c r="F33" s="47"/>
    </row>
    <row r="34" spans="1:6" ht="25.5">
      <c r="A34" s="43" t="s">
        <v>166</v>
      </c>
      <c r="B34" s="49" t="s">
        <v>165</v>
      </c>
      <c r="C34" s="45" t="s">
        <v>93</v>
      </c>
      <c r="D34" s="46">
        <v>7</v>
      </c>
      <c r="E34" s="20"/>
      <c r="F34" s="47">
        <f>E34*D34</f>
        <v>0</v>
      </c>
    </row>
    <row r="35" spans="1:6">
      <c r="A35" s="51"/>
      <c r="B35" s="52"/>
      <c r="C35" s="53"/>
      <c r="D35" s="54"/>
      <c r="E35" s="27"/>
      <c r="F35" s="55"/>
    </row>
    <row r="36" spans="1:6" ht="15">
      <c r="A36" s="56" t="s">
        <v>164</v>
      </c>
      <c r="B36" s="57" t="s">
        <v>163</v>
      </c>
      <c r="C36" s="58" t="s">
        <v>59</v>
      </c>
      <c r="D36" s="59">
        <v>240</v>
      </c>
      <c r="E36" s="29"/>
      <c r="F36" s="60">
        <f>E36*D36</f>
        <v>0</v>
      </c>
    </row>
    <row r="37" spans="1:6">
      <c r="A37" s="43"/>
      <c r="B37" s="48"/>
      <c r="C37" s="45"/>
      <c r="D37" s="46"/>
      <c r="E37" s="20"/>
      <c r="F37" s="47"/>
    </row>
    <row r="38" spans="1:6">
      <c r="A38" s="43" t="s">
        <v>162</v>
      </c>
      <c r="B38" s="50" t="s">
        <v>139</v>
      </c>
      <c r="C38" s="45" t="s">
        <v>59</v>
      </c>
      <c r="D38" s="46">
        <v>240</v>
      </c>
      <c r="E38" s="20"/>
      <c r="F38" s="47">
        <f>E38*D38</f>
        <v>0</v>
      </c>
    </row>
    <row r="39" spans="1:6">
      <c r="A39" s="43"/>
      <c r="B39" s="48"/>
      <c r="C39" s="45"/>
      <c r="D39" s="46"/>
      <c r="E39" s="20"/>
      <c r="F39" s="47"/>
    </row>
    <row r="40" spans="1:6" ht="76.5">
      <c r="A40" s="43" t="s">
        <v>161</v>
      </c>
      <c r="B40" s="44" t="s">
        <v>141</v>
      </c>
      <c r="C40" s="45" t="s">
        <v>21</v>
      </c>
      <c r="D40" s="46">
        <v>1</v>
      </c>
      <c r="E40" s="20"/>
      <c r="F40" s="47">
        <f>E40*D40</f>
        <v>0</v>
      </c>
    </row>
    <row r="41" spans="1:6">
      <c r="A41" s="43"/>
      <c r="B41" s="44"/>
      <c r="C41" s="45"/>
      <c r="D41" s="46"/>
      <c r="E41" s="20"/>
      <c r="F41" s="47"/>
    </row>
    <row r="42" spans="1:6" ht="25.5">
      <c r="A42" s="43" t="s">
        <v>160</v>
      </c>
      <c r="B42" s="49" t="s">
        <v>159</v>
      </c>
      <c r="C42" s="45" t="s">
        <v>21</v>
      </c>
      <c r="D42" s="46">
        <v>1</v>
      </c>
      <c r="E42" s="20"/>
      <c r="F42" s="47">
        <f>E42*D42</f>
        <v>0</v>
      </c>
    </row>
    <row r="43" spans="1:6">
      <c r="A43" s="43"/>
      <c r="B43" s="44"/>
      <c r="C43" s="45"/>
      <c r="D43" s="46"/>
      <c r="E43" s="20"/>
      <c r="F43" s="47"/>
    </row>
    <row r="44" spans="1:6" ht="76.5">
      <c r="A44" s="43" t="s">
        <v>158</v>
      </c>
      <c r="B44" s="44" t="s">
        <v>140</v>
      </c>
      <c r="C44" s="45" t="s">
        <v>21</v>
      </c>
      <c r="D44" s="46">
        <v>3</v>
      </c>
      <c r="E44" s="20"/>
      <c r="F44" s="47">
        <f>E44*D44</f>
        <v>0</v>
      </c>
    </row>
    <row r="45" spans="1:6">
      <c r="A45" s="43"/>
      <c r="B45" s="44"/>
      <c r="C45" s="45"/>
      <c r="D45" s="46"/>
      <c r="E45" s="20"/>
      <c r="F45" s="47"/>
    </row>
    <row r="46" spans="1:6" ht="51">
      <c r="A46" s="43" t="s">
        <v>157</v>
      </c>
      <c r="B46" s="50" t="s">
        <v>138</v>
      </c>
      <c r="C46" s="45" t="s">
        <v>21</v>
      </c>
      <c r="D46" s="46">
        <v>3</v>
      </c>
      <c r="E46" s="20"/>
      <c r="F46" s="47">
        <f>E46*D46</f>
        <v>0</v>
      </c>
    </row>
    <row r="47" spans="1:6">
      <c r="A47" s="43"/>
      <c r="B47" s="48"/>
      <c r="C47" s="61"/>
      <c r="D47" s="61"/>
      <c r="E47" s="71"/>
      <c r="F47" s="61"/>
    </row>
    <row r="48" spans="1:6" ht="89.25">
      <c r="A48" s="62" t="s">
        <v>156</v>
      </c>
      <c r="B48" s="50" t="s">
        <v>155</v>
      </c>
      <c r="C48" s="45" t="s">
        <v>13</v>
      </c>
      <c r="D48" s="46">
        <v>1</v>
      </c>
      <c r="E48" s="20"/>
      <c r="F48" s="47">
        <f>E48*D48</f>
        <v>0</v>
      </c>
    </row>
    <row r="49" spans="1:6">
      <c r="A49" s="51"/>
      <c r="B49" s="63"/>
      <c r="C49" s="53"/>
      <c r="D49" s="54"/>
      <c r="E49" s="27"/>
      <c r="F49" s="55"/>
    </row>
    <row r="50" spans="1:6" ht="13.5" thickBot="1">
      <c r="A50" s="64"/>
      <c r="B50" s="65" t="s">
        <v>137</v>
      </c>
      <c r="C50" s="66"/>
      <c r="D50" s="67"/>
      <c r="E50" s="28"/>
      <c r="F50" s="68">
        <f>SUM(F12:F48)</f>
        <v>0</v>
      </c>
    </row>
    <row r="51" spans="1:6">
      <c r="A51" s="69"/>
      <c r="B51" s="69"/>
    </row>
    <row r="52" spans="1:6">
      <c r="A52" s="69"/>
      <c r="B52" s="69"/>
    </row>
    <row r="53" spans="1:6">
      <c r="A53" s="69"/>
      <c r="B53" s="69"/>
    </row>
    <row r="54" spans="1:6">
      <c r="A54" s="69"/>
      <c r="B54" s="69"/>
    </row>
    <row r="55" spans="1:6">
      <c r="A55" s="69"/>
      <c r="B55" s="69"/>
    </row>
    <row r="56" spans="1:6">
      <c r="A56" s="69"/>
      <c r="B56" s="69"/>
    </row>
    <row r="57" spans="1:6">
      <c r="A57" s="69"/>
      <c r="B57" s="69"/>
    </row>
    <row r="58" spans="1:6">
      <c r="A58" s="69"/>
      <c r="B58" s="69"/>
    </row>
    <row r="59" spans="1:6">
      <c r="A59" s="69"/>
      <c r="B59" s="69"/>
    </row>
    <row r="60" spans="1:6">
      <c r="A60" s="69"/>
      <c r="B60" s="69"/>
    </row>
    <row r="61" spans="1:6">
      <c r="A61" s="69"/>
      <c r="B61" s="69"/>
    </row>
    <row r="62" spans="1:6">
      <c r="A62" s="69"/>
      <c r="B62" s="69"/>
    </row>
    <row r="63" spans="1:6">
      <c r="A63" s="69"/>
      <c r="B63" s="69"/>
    </row>
    <row r="64" spans="1:6">
      <c r="A64" s="69"/>
      <c r="B64" s="69"/>
    </row>
    <row r="65" spans="1:2">
      <c r="A65" s="69"/>
      <c r="B65" s="69"/>
    </row>
    <row r="66" spans="1:2">
      <c r="A66" s="69"/>
      <c r="B66" s="69"/>
    </row>
    <row r="67" spans="1:2">
      <c r="A67" s="69"/>
      <c r="B67" s="69"/>
    </row>
    <row r="68" spans="1:2">
      <c r="A68" s="69"/>
      <c r="B68" s="69"/>
    </row>
    <row r="69" spans="1:2">
      <c r="A69" s="69"/>
      <c r="B69" s="69"/>
    </row>
    <row r="70" spans="1:2">
      <c r="A70" s="69"/>
      <c r="B70" s="69"/>
    </row>
    <row r="71" spans="1:2">
      <c r="A71" s="69"/>
      <c r="B71" s="69"/>
    </row>
    <row r="72" spans="1:2">
      <c r="A72" s="69"/>
      <c r="B72" s="69"/>
    </row>
    <row r="73" spans="1:2">
      <c r="A73" s="69"/>
      <c r="B73" s="69"/>
    </row>
    <row r="74" spans="1:2">
      <c r="A74" s="69"/>
      <c r="B74" s="69"/>
    </row>
    <row r="75" spans="1:2">
      <c r="A75" s="69"/>
      <c r="B75" s="69"/>
    </row>
    <row r="76" spans="1:2">
      <c r="A76" s="69"/>
      <c r="B76" s="69"/>
    </row>
    <row r="77" spans="1:2">
      <c r="A77" s="69"/>
      <c r="B77" s="69"/>
    </row>
    <row r="78" spans="1:2">
      <c r="A78" s="69"/>
      <c r="B78" s="69"/>
    </row>
    <row r="79" spans="1:2">
      <c r="A79" s="69"/>
      <c r="B79" s="69"/>
    </row>
    <row r="80" spans="1:2">
      <c r="A80" s="69"/>
      <c r="B80" s="69"/>
    </row>
    <row r="81" spans="1:2">
      <c r="A81" s="69"/>
      <c r="B81" s="69"/>
    </row>
    <row r="82" spans="1:2">
      <c r="A82" s="69"/>
      <c r="B82" s="69"/>
    </row>
    <row r="83" spans="1:2">
      <c r="A83" s="69"/>
      <c r="B83" s="69"/>
    </row>
    <row r="84" spans="1:2">
      <c r="A84" s="69"/>
      <c r="B84" s="69"/>
    </row>
    <row r="85" spans="1:2">
      <c r="A85" s="69"/>
      <c r="B85" s="69"/>
    </row>
    <row r="86" spans="1:2">
      <c r="A86" s="69"/>
      <c r="B86" s="69"/>
    </row>
    <row r="87" spans="1:2">
      <c r="A87" s="69"/>
      <c r="B87" s="69"/>
    </row>
    <row r="88" spans="1:2">
      <c r="A88" s="69"/>
      <c r="B88" s="69"/>
    </row>
    <row r="89" spans="1:2">
      <c r="A89" s="69"/>
      <c r="B89" s="69"/>
    </row>
    <row r="90" spans="1:2">
      <c r="A90" s="69"/>
      <c r="B90" s="69"/>
    </row>
    <row r="91" spans="1:2">
      <c r="A91" s="69"/>
      <c r="B91" s="69"/>
    </row>
    <row r="92" spans="1:2">
      <c r="A92" s="69"/>
      <c r="B92" s="69"/>
    </row>
    <row r="93" spans="1:2">
      <c r="A93" s="69"/>
      <c r="B93" s="69"/>
    </row>
    <row r="94" spans="1:2">
      <c r="A94" s="69"/>
      <c r="B94" s="69"/>
    </row>
    <row r="95" spans="1:2">
      <c r="A95" s="69"/>
      <c r="B95" s="69"/>
    </row>
    <row r="96" spans="1:2">
      <c r="A96" s="69"/>
      <c r="B96" s="69"/>
    </row>
    <row r="97" spans="1:2">
      <c r="A97" s="69"/>
      <c r="B97" s="69"/>
    </row>
    <row r="98" spans="1:2">
      <c r="A98" s="69"/>
      <c r="B98" s="69"/>
    </row>
    <row r="99" spans="1:2">
      <c r="A99" s="69"/>
      <c r="B99" s="69"/>
    </row>
    <row r="100" spans="1:2">
      <c r="A100" s="69"/>
      <c r="B100" s="69"/>
    </row>
    <row r="101" spans="1:2">
      <c r="A101" s="69"/>
      <c r="B101" s="69"/>
    </row>
    <row r="102" spans="1:2">
      <c r="A102" s="69"/>
      <c r="B102" s="69"/>
    </row>
    <row r="103" spans="1:2">
      <c r="A103" s="69"/>
      <c r="B103" s="69"/>
    </row>
    <row r="104" spans="1:2">
      <c r="A104" s="69"/>
      <c r="B104" s="69"/>
    </row>
    <row r="105" spans="1:2">
      <c r="A105" s="69"/>
      <c r="B105" s="69"/>
    </row>
    <row r="106" spans="1:2">
      <c r="A106" s="69"/>
      <c r="B106" s="69"/>
    </row>
    <row r="107" spans="1:2">
      <c r="A107" s="69"/>
      <c r="B107" s="69"/>
    </row>
    <row r="108" spans="1:2">
      <c r="A108" s="69"/>
      <c r="B108" s="69"/>
    </row>
    <row r="109" spans="1:2">
      <c r="A109" s="69"/>
      <c r="B109" s="69"/>
    </row>
    <row r="110" spans="1:2">
      <c r="A110" s="69"/>
      <c r="B110" s="69"/>
    </row>
    <row r="111" spans="1:2">
      <c r="A111" s="69"/>
      <c r="B111" s="69"/>
    </row>
    <row r="112" spans="1:2">
      <c r="A112" s="69"/>
      <c r="B112" s="69"/>
    </row>
    <row r="113" spans="1:2">
      <c r="A113" s="69"/>
      <c r="B113" s="69"/>
    </row>
    <row r="114" spans="1:2">
      <c r="A114" s="69"/>
      <c r="B114" s="69"/>
    </row>
    <row r="115" spans="1:2">
      <c r="A115" s="69"/>
      <c r="B115" s="69"/>
    </row>
    <row r="116" spans="1:2">
      <c r="A116" s="69"/>
      <c r="B116" s="69"/>
    </row>
    <row r="117" spans="1:2">
      <c r="A117" s="69"/>
      <c r="B117" s="69"/>
    </row>
    <row r="118" spans="1:2">
      <c r="A118" s="69"/>
      <c r="B118" s="69"/>
    </row>
    <row r="119" spans="1:2">
      <c r="A119" s="69"/>
      <c r="B119" s="69"/>
    </row>
    <row r="120" spans="1:2">
      <c r="A120" s="69"/>
      <c r="B120" s="69"/>
    </row>
    <row r="121" spans="1:2">
      <c r="A121" s="69"/>
      <c r="B121" s="69"/>
    </row>
    <row r="122" spans="1:2">
      <c r="A122" s="69"/>
      <c r="B122" s="69"/>
    </row>
    <row r="123" spans="1:2">
      <c r="A123" s="69"/>
      <c r="B123" s="69"/>
    </row>
    <row r="124" spans="1:2">
      <c r="A124" s="69"/>
      <c r="B124" s="69"/>
    </row>
    <row r="125" spans="1:2">
      <c r="A125" s="69"/>
      <c r="B125" s="69"/>
    </row>
    <row r="126" spans="1:2">
      <c r="A126" s="69"/>
      <c r="B126" s="69"/>
    </row>
    <row r="127" spans="1:2">
      <c r="A127" s="69"/>
      <c r="B127" s="69"/>
    </row>
    <row r="128" spans="1:2">
      <c r="A128" s="69"/>
      <c r="B128" s="69"/>
    </row>
    <row r="129" spans="1:2">
      <c r="A129" s="69"/>
      <c r="B129" s="69"/>
    </row>
    <row r="130" spans="1:2">
      <c r="A130" s="69"/>
      <c r="B130" s="69"/>
    </row>
    <row r="131" spans="1:2">
      <c r="A131" s="69"/>
      <c r="B131" s="69"/>
    </row>
    <row r="132" spans="1:2">
      <c r="A132" s="69"/>
      <c r="B132" s="69"/>
    </row>
    <row r="133" spans="1:2">
      <c r="A133" s="69"/>
      <c r="B133" s="69"/>
    </row>
    <row r="134" spans="1:2">
      <c r="A134" s="69"/>
      <c r="B134" s="69"/>
    </row>
    <row r="135" spans="1:2">
      <c r="A135" s="69"/>
      <c r="B135" s="69"/>
    </row>
    <row r="136" spans="1:2">
      <c r="A136" s="69"/>
      <c r="B136" s="69"/>
    </row>
    <row r="137" spans="1:2">
      <c r="A137" s="69"/>
      <c r="B137" s="69"/>
    </row>
    <row r="138" spans="1:2">
      <c r="A138" s="69"/>
      <c r="B138" s="69"/>
    </row>
    <row r="139" spans="1:2">
      <c r="A139" s="69"/>
      <c r="B139" s="69"/>
    </row>
    <row r="140" spans="1:2">
      <c r="A140" s="69"/>
      <c r="B140" s="69"/>
    </row>
    <row r="141" spans="1:2">
      <c r="A141" s="69"/>
      <c r="B141" s="69"/>
    </row>
    <row r="142" spans="1:2">
      <c r="A142" s="69"/>
      <c r="B142" s="69"/>
    </row>
    <row r="143" spans="1:2">
      <c r="A143" s="69"/>
      <c r="B143" s="69"/>
    </row>
    <row r="144" spans="1:2">
      <c r="A144" s="69"/>
      <c r="B144" s="69"/>
    </row>
    <row r="145" spans="1:2">
      <c r="A145" s="69"/>
      <c r="B145" s="69"/>
    </row>
    <row r="146" spans="1:2">
      <c r="A146" s="69"/>
      <c r="B146" s="69"/>
    </row>
    <row r="147" spans="1:2">
      <c r="A147" s="69"/>
      <c r="B147" s="69"/>
    </row>
    <row r="148" spans="1:2">
      <c r="A148" s="69"/>
      <c r="B148" s="69"/>
    </row>
    <row r="149" spans="1:2">
      <c r="A149" s="69"/>
      <c r="B149" s="69"/>
    </row>
    <row r="150" spans="1:2">
      <c r="A150" s="69"/>
      <c r="B150" s="69"/>
    </row>
    <row r="151" spans="1:2">
      <c r="A151" s="69"/>
      <c r="B151" s="69"/>
    </row>
    <row r="152" spans="1:2">
      <c r="A152" s="69"/>
      <c r="B152" s="69"/>
    </row>
    <row r="153" spans="1:2">
      <c r="A153" s="69"/>
      <c r="B153" s="69"/>
    </row>
    <row r="154" spans="1:2">
      <c r="A154" s="69"/>
      <c r="B154" s="69"/>
    </row>
    <row r="155" spans="1:2">
      <c r="A155" s="69"/>
      <c r="B155" s="69"/>
    </row>
    <row r="156" spans="1:2">
      <c r="A156" s="69"/>
      <c r="B156" s="69"/>
    </row>
    <row r="157" spans="1:2">
      <c r="A157" s="69"/>
      <c r="B157" s="69"/>
    </row>
    <row r="158" spans="1:2">
      <c r="A158" s="69"/>
      <c r="B158" s="69"/>
    </row>
    <row r="159" spans="1:2">
      <c r="A159" s="69"/>
      <c r="B159" s="69"/>
    </row>
    <row r="160" spans="1:2">
      <c r="A160" s="69"/>
      <c r="B160" s="69"/>
    </row>
    <row r="161" spans="1:2">
      <c r="A161" s="69"/>
      <c r="B161" s="69"/>
    </row>
    <row r="162" spans="1:2">
      <c r="A162" s="69"/>
      <c r="B162" s="69"/>
    </row>
    <row r="163" spans="1:2">
      <c r="A163" s="69"/>
      <c r="B163" s="69"/>
    </row>
    <row r="164" spans="1:2">
      <c r="A164" s="69"/>
      <c r="B164" s="69"/>
    </row>
    <row r="165" spans="1:2">
      <c r="A165" s="69"/>
      <c r="B165" s="69"/>
    </row>
    <row r="166" spans="1:2">
      <c r="A166" s="69"/>
      <c r="B166" s="69"/>
    </row>
    <row r="167" spans="1:2">
      <c r="A167" s="69"/>
      <c r="B167" s="69"/>
    </row>
    <row r="168" spans="1:2">
      <c r="A168" s="69"/>
      <c r="B168" s="69"/>
    </row>
    <row r="169" spans="1:2">
      <c r="A169" s="69"/>
      <c r="B169" s="69"/>
    </row>
    <row r="170" spans="1:2">
      <c r="A170" s="69"/>
      <c r="B170" s="69"/>
    </row>
    <row r="171" spans="1:2">
      <c r="A171" s="69"/>
      <c r="B171" s="69"/>
    </row>
    <row r="172" spans="1:2">
      <c r="A172" s="69"/>
      <c r="B172" s="69"/>
    </row>
    <row r="173" spans="1:2">
      <c r="A173" s="69"/>
      <c r="B173" s="69"/>
    </row>
    <row r="174" spans="1:2">
      <c r="A174" s="69"/>
      <c r="B174" s="69"/>
    </row>
    <row r="175" spans="1:2">
      <c r="A175" s="69"/>
      <c r="B175" s="69"/>
    </row>
    <row r="176" spans="1:2">
      <c r="A176" s="69"/>
      <c r="B176" s="69"/>
    </row>
    <row r="177" spans="1:2">
      <c r="A177" s="69"/>
      <c r="B177" s="69"/>
    </row>
    <row r="178" spans="1:2">
      <c r="A178" s="69"/>
      <c r="B178" s="69"/>
    </row>
    <row r="179" spans="1:2">
      <c r="A179" s="69"/>
      <c r="B179" s="69"/>
    </row>
    <row r="180" spans="1:2">
      <c r="A180" s="69"/>
      <c r="B180" s="69"/>
    </row>
    <row r="181" spans="1:2">
      <c r="A181" s="69"/>
      <c r="B181" s="69"/>
    </row>
    <row r="182" spans="1:2">
      <c r="A182" s="69"/>
      <c r="B182" s="69"/>
    </row>
    <row r="183" spans="1:2">
      <c r="A183" s="69"/>
      <c r="B183" s="69"/>
    </row>
    <row r="184" spans="1:2">
      <c r="A184" s="69"/>
      <c r="B184" s="69"/>
    </row>
    <row r="185" spans="1:2">
      <c r="A185" s="69"/>
      <c r="B185" s="69"/>
    </row>
    <row r="186" spans="1:2">
      <c r="A186" s="69"/>
      <c r="B186" s="69"/>
    </row>
    <row r="187" spans="1:2">
      <c r="A187" s="69"/>
      <c r="B187" s="69"/>
    </row>
    <row r="188" spans="1:2">
      <c r="A188" s="69"/>
      <c r="B188" s="69"/>
    </row>
    <row r="189" spans="1:2">
      <c r="A189" s="69"/>
      <c r="B189" s="69"/>
    </row>
    <row r="190" spans="1:2">
      <c r="A190" s="69"/>
      <c r="B190" s="69"/>
    </row>
    <row r="191" spans="1:2">
      <c r="A191" s="69"/>
      <c r="B191" s="69"/>
    </row>
    <row r="192" spans="1:2">
      <c r="A192" s="69"/>
      <c r="B192" s="69"/>
    </row>
    <row r="193" spans="1:2">
      <c r="A193" s="69"/>
      <c r="B193" s="69"/>
    </row>
    <row r="194" spans="1:2">
      <c r="A194" s="69"/>
      <c r="B194" s="69"/>
    </row>
    <row r="195" spans="1:2">
      <c r="A195" s="69"/>
      <c r="B195" s="69"/>
    </row>
  </sheetData>
  <sheetProtection algorithmName="SHA-512" hashValue="TZkFUh5pselBPK4YoQP5gvdTstaPJt27GFIxThOyXx9dJawXwsCNjseA1DPqpjnYsWEwjrppbFJC01HAuo8+Fw==" saltValue="HFLHkOYMWTPiZ/ZJuqDH4A==" spinCount="100000" sheet="1" formatCells="0" formatColumns="0"/>
  <pageMargins left="0.9055118110236221" right="0.51181102362204722" top="0.74803149606299213" bottom="0.74803149606299213" header="0.31496062992125984" footer="0.31496062992125984"/>
  <pageSetup paperSize="9" scale="88" orientation="portrait" r:id="rId1"/>
  <headerFooter>
    <oddHeader>&amp;A</oddHeader>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 CBM</vt:lpstr>
      <vt:lpstr>Gradbeno obrtniška dela</vt:lpstr>
      <vt:lpstr>Strojne instalacije</vt:lpstr>
      <vt:lpstr>Elektro instalacije</vt:lpstr>
    </vt:vector>
  </TitlesOfParts>
  <Company>Dravske elektrarne Maribor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Unetič</dc:creator>
  <cp:lastModifiedBy>Vilma Zupančič</cp:lastModifiedBy>
  <cp:lastPrinted>2018-07-12T13:50:27Z</cp:lastPrinted>
  <dcterms:created xsi:type="dcterms:W3CDTF">2018-06-14T09:04:38Z</dcterms:created>
  <dcterms:modified xsi:type="dcterms:W3CDTF">2018-07-12T13:59:43Z</dcterms:modified>
</cp:coreProperties>
</file>